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2021\на сайт\25.01.2021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L6" i="3"/>
  <c r="L56" i="3"/>
  <c r="C21" i="3"/>
  <c r="C6" i="3"/>
  <c r="D21" i="3"/>
  <c r="D6" i="3"/>
  <c r="E21" i="3"/>
  <c r="E6" i="3"/>
  <c r="F21" i="3"/>
  <c r="F6" i="3"/>
  <c r="F56" i="3"/>
  <c r="G21" i="3"/>
  <c r="G6" i="3"/>
  <c r="G56" i="3"/>
  <c r="H21" i="3"/>
  <c r="H6" i="3"/>
  <c r="H56" i="3"/>
  <c r="I21" i="3"/>
  <c r="I6" i="3"/>
  <c r="J21" i="3"/>
  <c r="J6" i="3"/>
  <c r="K21" i="3"/>
  <c r="K6" i="3"/>
  <c r="L21" i="3"/>
  <c r="C28" i="3"/>
  <c r="D28" i="3"/>
  <c r="E28" i="3"/>
  <c r="F28" i="3"/>
  <c r="G28" i="3"/>
  <c r="H28" i="3"/>
  <c r="I28" i="3"/>
  <c r="J28" i="3"/>
  <c r="K28" i="3"/>
  <c r="L28" i="3"/>
  <c r="F39" i="3"/>
  <c r="G39" i="3"/>
  <c r="H39" i="3"/>
  <c r="L39" i="3"/>
  <c r="C40" i="3"/>
  <c r="C39" i="3"/>
  <c r="D40" i="3"/>
  <c r="D39" i="3"/>
  <c r="E40" i="3"/>
  <c r="E39" i="3"/>
  <c r="F40" i="3"/>
  <c r="G40" i="3"/>
  <c r="H40" i="3"/>
  <c r="I40" i="3"/>
  <c r="I39" i="3"/>
  <c r="J40" i="3"/>
  <c r="J39" i="3"/>
  <c r="K40" i="3"/>
  <c r="K39" i="3"/>
  <c r="L40" i="3"/>
  <c r="C50" i="3"/>
  <c r="D50" i="3"/>
  <c r="E50" i="3"/>
  <c r="F50" i="3"/>
  <c r="G50" i="3"/>
  <c r="H50" i="3"/>
  <c r="I50" i="3"/>
  <c r="J50" i="3"/>
  <c r="K50" i="3"/>
  <c r="L50" i="3"/>
  <c r="E56" i="3"/>
  <c r="D56" i="3"/>
  <c r="I56" i="3"/>
  <c r="K56" i="3"/>
  <c r="J56" i="3"/>
  <c r="C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<sst xmlns="http://schemas.openxmlformats.org/spreadsheetml/2006/main" count="154" uniqueCount="128">
  <si>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</si>
  <si>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</si>
  <si>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</si>
  <si>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</si>
  <si>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</si>
  <si>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</si>
  <si>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</si>
  <si>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</si>
  <si>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</si>
  <si>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</si>
  <si>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</si>
  <si>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</si>
  <si>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</si>
  <si>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</si>
  <si>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</si>
  <si>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</si>
  <si>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</si>
  <si>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</si>
  <si>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</si>
  <si>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</si>
  <si>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</si>
  <si>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</si>
  <si>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</si>
  <si>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</si>
  <si>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</si>
  <si>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</si>
  <si>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</si>
  <si>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</si>
  <si>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</si>
  <si>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</si>
  <si>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</si>
  <si>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</si>
  <si>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</si>
  <si>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</si>
  <si>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</si>
  <si>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</si>
  <si>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</si>
  <si>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</si>
  <si>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</si>
  <si>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</si>
  <si>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</si>
  <si>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</si>
  <si>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</si>
  <si>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</si>
  <si>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</si>
  <si>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</si>
  <si>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</si>
  <si>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</si>
  <si>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</si>
  <si>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</si>
  <si>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</si>
  <si>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</si>
  <si>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</si>
  <si>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</si>
  <si>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</si>
  <si>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</si>
  <si>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</si>
  <si>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</si>
  <si>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</si>
  <si>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</si>
  <si>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</si>
  <si>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</si>
  <si>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</si>
  <si>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</si>
  <si>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</si>
  <si>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</si>
  <si>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</si>
  <si>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</si>
  <si>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</si>
  <si>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</si>
  <si>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</si>
  <si>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</si>
  <si>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</si>
  <si>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</si>
  <si>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</si>
  <si>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</si>
  <si>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</si>
  <si>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</si>
  <si>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</si>
  <si>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</si>
  <si>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</si>
  <si>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</si>
  <si>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</si>
  <si>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</si>
  <si>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</si>
  <si>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</si>
  <si>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</si>
  <si>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</si>
  <si>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</si>
  <si>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</si>
  <si>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</si>
  <si>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</si>
  <si>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</si>
  <si>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</si>
  <si>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</si>
  <si>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</si>
  <si>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</si>
  <si>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</si>
  <si>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</si>
  <si>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</si>
  <si>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</si>
  <si>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</si>
  <si>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</si>
  <si>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</si>
  <si>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</si>
  <si>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</si>
  <si>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</si>
  <si>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</si>
  <si>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</si>
  <si>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</si>
  <si>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</si>
  <si>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</si>
  <si>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</si>
  <si>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</si>
  <si>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</si>
  <si>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</si>
  <si>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</si>
  <si>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</si>
  <si>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</si>
  <si>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Іллінецький районний суд Вінницької області</t>
  </si>
  <si>
    <t>22700. Вінницька область.м. Іллінці</t>
  </si>
  <si>
    <t>вул. Європейська</t>
  </si>
  <si>
    <t/>
  </si>
  <si>
    <t>О.В. Самофал</t>
  </si>
  <si>
    <t>Л.В. Болотова</t>
  </si>
  <si>
    <t>(04345) 2-14-38</t>
  </si>
  <si>
    <t>inbox@il.vn.court.gov.ua</t>
  </si>
  <si>
    <t>11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</si>
</sst>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28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&amp;C&amp;LFF250263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443</v>
      </c>
      <c r="D6" s="96">
        <f t="shared" si="0"/>
        <v>487437.50000000017</v>
      </c>
      <c r="E6" s="96">
        <f t="shared" si="0"/>
        <v>420</v>
      </c>
      <c r="F6" s="96">
        <f t="shared" si="0"/>
        <v>479270.5500000001</v>
      </c>
      <c r="G6" s="96">
        <f t="shared" si="0"/>
        <v>0</v>
      </c>
      <c r="H6" s="96">
        <f t="shared" si="0"/>
        <v>0</v>
      </c>
      <c r="I6" s="96">
        <f t="shared" si="0"/>
        <v>1</v>
      </c>
      <c r="J6" s="96">
        <f t="shared" si="0"/>
        <v>210.2</v>
      </c>
      <c r="K6" s="96">
        <f t="shared" si="0"/>
        <v>23</v>
      </c>
      <c r="L6" s="96">
        <f t="shared" si="0"/>
        <v>15554.8</v>
      </c>
    </row>
    <row r="7" spans="1:12" ht="16.5" customHeight="1" x14ac:dyDescent="0.2">
      <c r="A7" s="87">
        <v>2</v>
      </c>
      <c r="B7" s="90" t="s">
        <v>74</v>
      </c>
      <c r="C7" s="97">
        <v>159</v>
      </c>
      <c r="D7" s="97">
        <v>278498.7</v>
      </c>
      <c r="E7" s="97">
        <v>146</v>
      </c>
      <c r="F7" s="97">
        <v>265615.15000000002</v>
      </c>
      <c r="G7" s="97"/>
      <c r="H7" s="97"/>
      <c r="I7" s="97"/>
      <c r="J7" s="97"/>
      <c r="K7" s="97">
        <v>13</v>
      </c>
      <c r="L7" s="97">
        <v>10930.4</v>
      </c>
    </row>
    <row r="8" spans="1:12" ht="16.5" customHeight="1" x14ac:dyDescent="0.2">
      <c r="A8" s="87">
        <v>3</v>
      </c>
      <c r="B8" s="91" t="s">
        <v>75</v>
      </c>
      <c r="C8" s="97">
        <v>91</v>
      </c>
      <c r="D8" s="97">
        <v>214875.22</v>
      </c>
      <c r="E8" s="97">
        <v>91</v>
      </c>
      <c r="F8" s="97">
        <v>214513.23</v>
      </c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68</v>
      </c>
      <c r="D9" s="97">
        <v>63623.48</v>
      </c>
      <c r="E9" s="97">
        <v>55</v>
      </c>
      <c r="F9" s="97">
        <v>51101.919999999998</v>
      </c>
      <c r="G9" s="97"/>
      <c r="H9" s="97"/>
      <c r="I9" s="97"/>
      <c r="J9" s="97"/>
      <c r="K9" s="97">
        <v>13</v>
      </c>
      <c r="L9" s="97">
        <v>10930.4</v>
      </c>
    </row>
    <row r="10" spans="1:12" ht="19.5" customHeight="1" x14ac:dyDescent="0.2">
      <c r="A10" s="87">
        <v>5</v>
      </c>
      <c r="B10" s="90" t="s">
        <v>77</v>
      </c>
      <c r="C10" s="97">
        <v>90</v>
      </c>
      <c r="D10" s="97">
        <v>97112.400000000096</v>
      </c>
      <c r="E10" s="97">
        <v>86</v>
      </c>
      <c r="F10" s="97">
        <v>102380.4</v>
      </c>
      <c r="G10" s="97"/>
      <c r="H10" s="97"/>
      <c r="I10" s="97"/>
      <c r="J10" s="97"/>
      <c r="K10" s="97">
        <v>4</v>
      </c>
      <c r="L10" s="97">
        <v>3363.2</v>
      </c>
    </row>
    <row r="11" spans="1:12" ht="19.5" customHeight="1" x14ac:dyDescent="0.2">
      <c r="A11" s="87">
        <v>6</v>
      </c>
      <c r="B11" s="91" t="s">
        <v>78</v>
      </c>
      <c r="C11" s="97">
        <v>17</v>
      </c>
      <c r="D11" s="97">
        <v>35734</v>
      </c>
      <c r="E11" s="97">
        <v>17</v>
      </c>
      <c r="F11" s="97">
        <v>35734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73</v>
      </c>
      <c r="D12" s="97">
        <v>61378.400000000103</v>
      </c>
      <c r="E12" s="97">
        <v>69</v>
      </c>
      <c r="F12" s="97">
        <v>66646.400000000096</v>
      </c>
      <c r="G12" s="97"/>
      <c r="H12" s="97"/>
      <c r="I12" s="97"/>
      <c r="J12" s="97"/>
      <c r="K12" s="97">
        <v>4</v>
      </c>
      <c r="L12" s="97">
        <v>3363.2</v>
      </c>
    </row>
    <row r="13" spans="1:12" ht="15" customHeight="1" x14ac:dyDescent="0.2">
      <c r="A13" s="87">
        <v>8</v>
      </c>
      <c r="B13" s="90" t="s">
        <v>18</v>
      </c>
      <c r="C13" s="97">
        <v>87</v>
      </c>
      <c r="D13" s="97">
        <v>73149.600000000093</v>
      </c>
      <c r="E13" s="97">
        <v>87</v>
      </c>
      <c r="F13" s="97">
        <v>72861.900000000096</v>
      </c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67</v>
      </c>
      <c r="D15" s="97">
        <v>30058.6</v>
      </c>
      <c r="E15" s="97">
        <v>67</v>
      </c>
      <c r="F15" s="97">
        <v>31494.6</v>
      </c>
      <c r="G15" s="97"/>
      <c r="H15" s="97"/>
      <c r="I15" s="97"/>
      <c r="J15" s="97"/>
      <c r="K15" s="97"/>
      <c r="L15" s="97"/>
    </row>
    <row r="16" spans="1:12" ht="21" customHeight="1" x14ac:dyDescent="0.2">
      <c r="A16" s="87">
        <v>11</v>
      </c>
      <c r="B16" s="91" t="s">
        <v>78</v>
      </c>
      <c r="C16" s="97">
        <v>3</v>
      </c>
      <c r="D16" s="97">
        <v>3153</v>
      </c>
      <c r="E16" s="97">
        <v>3</v>
      </c>
      <c r="F16" s="97">
        <v>3153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64</v>
      </c>
      <c r="D17" s="97">
        <v>26905.599999999999</v>
      </c>
      <c r="E17" s="97">
        <v>64</v>
      </c>
      <c r="F17" s="97">
        <v>28341.599999999999</v>
      </c>
      <c r="G17" s="97"/>
      <c r="H17" s="97"/>
      <c r="I17" s="97"/>
      <c r="J17" s="97"/>
      <c r="K17" s="97"/>
      <c r="L17" s="97"/>
    </row>
    <row r="18" spans="1:12" ht="21" customHeight="1" x14ac:dyDescent="0.2">
      <c r="A18" s="87">
        <v>13</v>
      </c>
      <c r="B18" s="99" t="s">
        <v>104</v>
      </c>
      <c r="C18" s="97">
        <v>39</v>
      </c>
      <c r="D18" s="97">
        <v>8197.7999999999993</v>
      </c>
      <c r="E18" s="97">
        <v>33</v>
      </c>
      <c r="F18" s="97">
        <v>6498.1</v>
      </c>
      <c r="G18" s="97"/>
      <c r="H18" s="97"/>
      <c r="I18" s="97">
        <v>1</v>
      </c>
      <c r="J18" s="97">
        <v>210.2</v>
      </c>
      <c r="K18" s="97">
        <v>6</v>
      </c>
      <c r="L18" s="97">
        <v>1261.2</v>
      </c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2</v>
      </c>
      <c r="D39" s="96">
        <f t="shared" si="3"/>
        <v>1471.4</v>
      </c>
      <c r="E39" s="96">
        <f t="shared" si="3"/>
        <v>2</v>
      </c>
      <c r="F39" s="96">
        <f t="shared" si="3"/>
        <v>840.8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</v>
      </c>
      <c r="D40" s="97">
        <f t="shared" si="4"/>
        <v>840.8</v>
      </c>
      <c r="E40" s="97">
        <f t="shared" si="4"/>
        <v>1</v>
      </c>
      <c r="F40" s="97">
        <f t="shared" si="4"/>
        <v>420.4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</v>
      </c>
      <c r="D44" s="97">
        <v>840.8</v>
      </c>
      <c r="E44" s="97">
        <v>1</v>
      </c>
      <c r="F44" s="97">
        <v>420.4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420.4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1</v>
      </c>
      <c r="D49" s="97">
        <v>630.6</v>
      </c>
      <c r="E49" s="97">
        <v>1</v>
      </c>
      <c r="F49" s="97">
        <v>420.4</v>
      </c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0</v>
      </c>
      <c r="D50" s="96">
        <f t="shared" si="5"/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448</v>
      </c>
      <c r="D55" s="96">
        <v>188339.199999998</v>
      </c>
      <c r="E55" s="96">
        <v>72</v>
      </c>
      <c r="F55" s="96">
        <v>30268.799999999999</v>
      </c>
      <c r="G55" s="96"/>
      <c r="H55" s="96"/>
      <c r="I55" s="96">
        <v>448</v>
      </c>
      <c r="J55" s="96">
        <v>188339.199999998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893</v>
      </c>
      <c r="D56" s="96">
        <f t="shared" si="6"/>
        <v>677248.09999999823</v>
      </c>
      <c r="E56" s="96">
        <f t="shared" si="6"/>
        <v>494</v>
      </c>
      <c r="F56" s="96">
        <f t="shared" si="6"/>
        <v>510380.15000000008</v>
      </c>
      <c r="G56" s="96">
        <f t="shared" si="6"/>
        <v>0</v>
      </c>
      <c r="H56" s="96">
        <f t="shared" si="6"/>
        <v>0</v>
      </c>
      <c r="I56" s="96">
        <f t="shared" si="6"/>
        <v>449</v>
      </c>
      <c r="J56" s="96">
        <f t="shared" si="6"/>
        <v>188549.39999999802</v>
      </c>
      <c r="K56" s="96">
        <f t="shared" si="6"/>
        <v>23</v>
      </c>
      <c r="L56" s="96">
        <f t="shared" si="6"/>
        <v>15554.8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Іллінецький районний суд Вінницької області,_x000D_
 Початок періоду: 01.01.2020, Кінець періоду: 31.12.2020&amp;LFF250263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23</v>
      </c>
      <c r="F4" s="93">
        <f>SUM(F5:F25)</f>
        <v>15554.8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20</v>
      </c>
      <c r="F7" s="95">
        <v>13032.4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</v>
      </c>
      <c r="F13" s="95">
        <v>840.8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2</v>
      </c>
      <c r="F17" s="95">
        <v>1681.6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Іллінецький районний суд Вінницької області,_x000D_
 Початок періоду: 01.01.2020, Кінець періоду: 31.12.2020&amp;LFF250263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2018-03-15T14:08:04Z</cp:lastPrinted>
  <dcterms:created xsi:type="dcterms:W3CDTF">2015-09-09T10:27:37Z</dcterms:created>
  <dcterms:modified xsi:type="dcterms:W3CDTF">2021-01-25T12:39:19Z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FF250263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