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<sst xmlns="http://schemas.openxmlformats.org/spreadsheetml/2006/main" count="467" uniqueCount="403">
  <si>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</si>
  <si>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</si>
  <si>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</si>
  <si>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</si>
  <si>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</si>
  <si>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</si>
  <si>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</si>
  <si>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</si>
  <si>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</si>
  <si>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</si>
  <si>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</si>
  <si>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</si>
  <si>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</si>
  <si>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</si>
  <si>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</si>
  <si>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</si>
  <si>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</si>
  <si>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</si>
  <si>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</si>
  <si>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</si>
  <si>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</si>
  <si>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</si>
  <si>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</si>
  <si>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</si>
  <si>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</si>
  <si>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</si>
  <si>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</si>
  <si>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</si>
  <si>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</si>
  <si>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</si>
  <si>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</si>
  <si>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</si>
  <si>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</si>
  <si>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</si>
  <si>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</si>
  <si>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</si>
  <si>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</si>
  <si>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</si>
  <si>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</si>
  <si>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</si>
  <si>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</si>
  <si>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</si>
  <si>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</si>
  <si>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</si>
  <si>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</si>
  <si>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</si>
  <si>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</si>
  <si>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</si>
  <si>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</si>
  <si>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</si>
  <si>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</si>
  <si>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</si>
  <si>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</si>
  <si>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</si>
  <si>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</si>
  <si>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</si>
  <si>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</si>
  <si>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</si>
  <si>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</si>
  <si>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</si>
  <si>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</si>
  <si>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</si>
  <si>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</si>
  <si>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</si>
  <si>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</si>
  <si>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</si>
  <si>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</si>
  <si>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</si>
  <si>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</si>
  <si>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</si>
  <si>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</si>
  <si>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</si>
  <si>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</si>
  <si>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</si>
  <si>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</si>
  <si>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</si>
  <si>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</si>
  <si>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</si>
  <si>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</si>
  <si>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</si>
  <si>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</si>
  <si>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</si>
  <si>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</si>
  <si>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</si>
  <si>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</si>
  <si>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</si>
  <si>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</si>
  <si>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</si>
  <si>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</si>
  <si>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</si>
  <si>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</si>
  <si>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</si>
  <si>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</si>
  <si>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</si>
  <si>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</si>
  <si>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</si>
  <si>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</si>
  <si>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</si>
  <si>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</si>
  <si>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</si>
  <si>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</si>
  <si>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</si>
  <si>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</si>
  <si>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</si>
  <si>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</si>
  <si>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</si>
  <si>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</si>
  <si>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</si>
  <si>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</si>
  <si>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</si>
  <si>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</si>
  <si>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</si>
  <si>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</si>
  <si>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</si>
  <si>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</si>
  <si>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</si>
  <si>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</si>
  <si>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</si>
  <si>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</si>
  <si>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</si>
  <si>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</si>
  <si>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</si>
  <si>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</si>
  <si>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</si>
  <si>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</si>
  <si>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</si>
  <si>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</si>
  <si>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</si>
  <si>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</si>
  <si>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</si>
  <si>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</si>
  <si>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</si>
  <si>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</si>
  <si>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</si>
  <si>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</si>
  <si>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</si>
  <si>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</si>
  <si>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</si>
  <si>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</si>
  <si>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</si>
  <si>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</si>
  <si>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</si>
  <si>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</si>
  <si>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</si>
  <si>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</si>
  <si>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</si>
  <si>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</si>
  <si>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</si>
  <si>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</si>
  <si>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</si>
  <si>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</si>
  <si>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</si>
  <si>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</si>
  <si>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</si>
  <si>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</si>
  <si>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</si>
  <si>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</si>
  <si>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</si>
  <si>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</si>
  <si>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</si>
  <si>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</si>
  <si>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</si>
  <si>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</si>
  <si>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</si>
  <si>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</si>
  <si>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</si>
  <si>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</si>
  <si>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</si>
  <si>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</si>
  <si>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</si>
  <si>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</si>
  <si>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</si>
  <si>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</si>
  <si>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</si>
  <si>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</si>
  <si>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</si>
  <si>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</si>
  <si>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</si>
  <si>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</si>
  <si>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</si>
  <si>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</si>
  <si>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</si>
  <si>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</si>
  <si>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</si>
  <si>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</si>
  <si>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</si>
  <si>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</si>
  <si>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</si>
  <si>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</si>
  <si>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</si>
  <si>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</si>
  <si>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</si>
  <si>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</si>
  <si>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</si>
  <si>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</si>
  <si>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</si>
  <si>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</si>
  <si>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</si>
  <si>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</si>
  <si>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</si>
  <si>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</si>
  <si>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</si>
  <si>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</si>
  <si>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</si>
  <si>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</si>
  <si>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</si>
  <si>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</si>
  <si>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</si>
  <si>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</si>
  <si>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</si>
  <si>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</si>
  <si>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</si>
  <si>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</si>
  <si>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</si>
  <si>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</si>
  <si>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</si>
  <si>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</si>
  <si>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</si>
  <si>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</si>
  <si>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</si>
  <si>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</si>
  <si>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</si>
  <si>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</si>
  <si>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</si>
  <si>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</si>
  <si>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</si>
  <si>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</si>
  <si>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</si>
  <si>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</si>
  <si>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</si>
  <si>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</si>
  <si>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</si>
  <si>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</si>
  <si>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</si>
  <si>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</si>
  <si>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</si>
  <si>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</si>
  <si>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</si>
  <si>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</si>
  <si>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</si>
  <si>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</si>
  <si>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</si>
  <si>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</si>
  <si>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</si>
  <si>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</si>
  <si>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</si>
  <si>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</si>
  <si>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</si>
  <si>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</si>
  <si>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</si>
  <si>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</si>
  <si>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</si>
  <si>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</si>
  <si>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</si>
  <si>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</si>
  <si>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</si>
  <si>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</si>
  <si>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</si>
  <si>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</si>
  <si>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</si>
  <si>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</si>
  <si>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</si>
  <si>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</si>
  <si>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</si>
  <si>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</si>
  <si>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</si>
  <si>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</si>
  <si>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</si>
  <si>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</si>
  <si>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</si>
  <si>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</si>
  <si>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</si>
  <si>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</si>
  <si>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</si>
  <si>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</si>
  <si>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</si>
  <si>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</si>
  <si>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</si>
  <si>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</si>
  <si>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</si>
  <si>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</si>
  <si>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</si>
  <si>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</si>
  <si>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</si>
  <si>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</si>
  <si>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</si>
  <si>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</si>
  <si>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</si>
  <si>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</si>
  <si>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</si>
  <si>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</si>
  <si>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</si>
  <si>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</si>
  <si>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</si>
  <si>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</si>
  <si>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</si>
  <si>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</si>
  <si>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</si>
  <si>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</si>
  <si>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</si>
  <si>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</si>
  <si>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</si>
  <si>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</si>
  <si>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</si>
  <si>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</si>
  <si>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</si>
  <si>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</si>
  <si>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</si>
  <si>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</si>
  <si>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</si>
  <si>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</si>
  <si>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</si>
  <si>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</si>
  <si>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</si>
  <si>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</si>
  <si>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</si>
  <si>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</si>
  <si>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</si>
  <si>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</si>
  <si>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</si>
  <si>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</si>
  <si>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</si>
  <si>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</si>
  <si>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</si>
  <si>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</si>
  <si>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</si>
  <si>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</si>
  <si>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</si>
  <si>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</si>
  <si>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</si>
  <si>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</si>
  <si>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</si>
  <si>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</si>
  <si>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</si>
  <si>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</si>
  <si>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</si>
  <si>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</si>
  <si>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</si>
  <si>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</si>
  <si>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</si>
  <si>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</si>
  <si>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</si>
  <si>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</si>
  <si>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</si>
  <si>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</si>
  <si>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</si>
  <si>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</si>
  <si>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</si>
  <si>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</si>
  <si>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</si>
  <si>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</si>
  <si>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</si>
  <si>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</si>
  <si>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</si>
  <si>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</si>
  <si>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</si>
  <si>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</si>
  <si>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</si>
  <si>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</si>
  <si>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</si>
  <si>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</si>
  <si>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</si>
  <si>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</si>
  <si>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</si>
  <si>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</si>
  <si>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</si>
  <si>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</si>
  <si>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</si>
  <si>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</si>
  <si>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</si>
  <si>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</si>
  <si>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</si>
  <si>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</si>
  <si>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</si>
  <si>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</si>
  <si>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</si>
  <si>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</si>
  <si>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</si>
  <si>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</si>
  <si>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</si>
  <si>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</si>
  <si>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</si>
  <si>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</si>
  <si>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</si>
  <si>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</si>
  <si>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</si>
  <si>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</si>
  <si>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</si>
  <si>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</si>
  <si>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</si>
  <si>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</si>
  <si>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</si>
  <si>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</si>
  <si>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</si>
  <si>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</si>
  <si>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</si>
  <si>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</si>
  <si>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з 01.01.2014 по 27.06.2014</t>
  </si>
  <si>
    <t>Іллінецький районний суд Вінницької області</t>
  </si>
  <si>
    <t>22700. Вінницька область</t>
  </si>
  <si>
    <t>м. Іллінці</t>
  </si>
  <si>
    <t>вул. К.Маркса. 28</t>
  </si>
  <si>
    <t>Танасіенко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</si>
</sst>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&amp;LD22A3663&amp;C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17</v>
      </c>
      <c r="D7" s="198">
        <f>'розділ 2'!E66</f>
        <v>0</v>
      </c>
      <c r="E7" s="196"/>
      <c r="F7" s="198">
        <f>'розділ 2'!H66</f>
        <v>5</v>
      </c>
      <c r="G7" s="198">
        <f>'розділ 2'!I66</f>
        <v>0</v>
      </c>
      <c r="H7" s="196"/>
      <c r="I7" s="198">
        <f>'розділ 2'!O66</f>
        <v>12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1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1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1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1</v>
      </c>
    </row>
    <row r="14" spans="1:9" ht="19.5" customHeight="1">
      <c r="A14" s="80">
        <v>8</v>
      </c>
      <c r="B14" s="81" t="s">
        <v>28</v>
      </c>
      <c r="C14" s="197">
        <f>C7+C8+C9+C10+C11+C12+C13</f>
        <v>19</v>
      </c>
      <c r="D14" s="197">
        <f aca="true" t="shared" si="0" ref="D14:I14">D7+D8+D9+D10+D11+D12+D13</f>
        <v>0</v>
      </c>
      <c r="E14" s="197">
        <f t="shared" si="0"/>
        <v>0</v>
      </c>
      <c r="F14" s="197">
        <f t="shared" si="0"/>
        <v>5</v>
      </c>
      <c r="G14" s="197">
        <f t="shared" si="0"/>
        <v>0</v>
      </c>
      <c r="H14" s="197">
        <f t="shared" si="0"/>
        <v>0</v>
      </c>
      <c r="I14" s="197">
        <f t="shared" si="0"/>
        <v>14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4</v>
      </c>
      <c r="E10" s="130"/>
      <c r="F10" s="130">
        <v>6</v>
      </c>
      <c r="G10" s="130"/>
      <c r="H10" s="130">
        <v>2</v>
      </c>
      <c r="I10" s="130"/>
      <c r="J10" s="130">
        <v>2</v>
      </c>
      <c r="K10" s="130"/>
      <c r="L10" s="130"/>
      <c r="M10" s="130"/>
      <c r="N10" s="130"/>
      <c r="O10" s="130">
        <v>2</v>
      </c>
      <c r="P10" s="130">
        <v>4</v>
      </c>
      <c r="Q10" s="130"/>
      <c r="R10" s="130"/>
      <c r="S10" s="130"/>
      <c r="T10" s="139"/>
      <c r="U10" s="139">
        <v>2</v>
      </c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>
        <v>1</v>
      </c>
      <c r="E11" s="130"/>
      <c r="F11" s="130">
        <v>1</v>
      </c>
      <c r="G11" s="130"/>
      <c r="H11" s="130">
        <v>1</v>
      </c>
      <c r="I11" s="130"/>
      <c r="J11" s="130">
        <v>1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>
        <v>1</v>
      </c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>
        <v>1</v>
      </c>
      <c r="E12" s="130"/>
      <c r="F12" s="130">
        <v>1</v>
      </c>
      <c r="G12" s="130"/>
      <c r="H12" s="130">
        <v>1</v>
      </c>
      <c r="I12" s="130"/>
      <c r="J12" s="130">
        <v>1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>
        <v>1</v>
      </c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>
        <v>1</v>
      </c>
      <c r="E13" s="130"/>
      <c r="F13" s="130">
        <v>1</v>
      </c>
      <c r="G13" s="130"/>
      <c r="H13" s="130"/>
      <c r="I13" s="130"/>
      <c r="J13" s="130"/>
      <c r="K13" s="130"/>
      <c r="L13" s="130"/>
      <c r="M13" s="130"/>
      <c r="N13" s="130"/>
      <c r="O13" s="130">
        <v>1</v>
      </c>
      <c r="P13" s="130">
        <v>1</v>
      </c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>
        <v>1</v>
      </c>
      <c r="E14" s="130"/>
      <c r="F14" s="130">
        <v>3</v>
      </c>
      <c r="G14" s="130"/>
      <c r="H14" s="130"/>
      <c r="I14" s="130"/>
      <c r="J14" s="130"/>
      <c r="K14" s="130"/>
      <c r="L14" s="130"/>
      <c r="M14" s="130"/>
      <c r="N14" s="130"/>
      <c r="O14" s="130">
        <v>1</v>
      </c>
      <c r="P14" s="130">
        <v>3</v>
      </c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>
        <v>2</v>
      </c>
      <c r="E20" s="130"/>
      <c r="F20" s="130">
        <v>2</v>
      </c>
      <c r="G20" s="130"/>
      <c r="H20" s="130"/>
      <c r="I20" s="130"/>
      <c r="J20" s="130"/>
      <c r="K20" s="130"/>
      <c r="L20" s="130"/>
      <c r="M20" s="130"/>
      <c r="N20" s="130"/>
      <c r="O20" s="130">
        <v>2</v>
      </c>
      <c r="P20" s="130">
        <v>2</v>
      </c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5</v>
      </c>
      <c r="E25" s="130"/>
      <c r="F25" s="130">
        <v>6</v>
      </c>
      <c r="G25" s="130"/>
      <c r="H25" s="130"/>
      <c r="I25" s="130"/>
      <c r="J25" s="130"/>
      <c r="K25" s="130"/>
      <c r="L25" s="130"/>
      <c r="M25" s="130"/>
      <c r="N25" s="130"/>
      <c r="O25" s="130">
        <v>5</v>
      </c>
      <c r="P25" s="130">
        <v>6</v>
      </c>
      <c r="Q25" s="130"/>
      <c r="R25" s="130"/>
      <c r="S25" s="130"/>
      <c r="T25" s="139"/>
      <c r="U25" s="139"/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5</v>
      </c>
      <c r="E26" s="130"/>
      <c r="F26" s="130">
        <v>6</v>
      </c>
      <c r="G26" s="130"/>
      <c r="H26" s="130"/>
      <c r="I26" s="130"/>
      <c r="J26" s="130"/>
      <c r="K26" s="130"/>
      <c r="L26" s="130"/>
      <c r="M26" s="130"/>
      <c r="N26" s="130"/>
      <c r="O26" s="130">
        <v>5</v>
      </c>
      <c r="P26" s="130">
        <v>6</v>
      </c>
      <c r="Q26" s="130"/>
      <c r="R26" s="130"/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>
        <v>1</v>
      </c>
      <c r="E32" s="130"/>
      <c r="F32" s="130">
        <v>1</v>
      </c>
      <c r="G32" s="130"/>
      <c r="H32" s="130">
        <v>1</v>
      </c>
      <c r="I32" s="130"/>
      <c r="J32" s="130"/>
      <c r="K32" s="130"/>
      <c r="L32" s="130">
        <v>1</v>
      </c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>
        <v>1</v>
      </c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3</v>
      </c>
      <c r="E56" s="130"/>
      <c r="F56" s="130">
        <v>5</v>
      </c>
      <c r="G56" s="130"/>
      <c r="H56" s="130">
        <v>1</v>
      </c>
      <c r="I56" s="130"/>
      <c r="J56" s="130"/>
      <c r="K56" s="130"/>
      <c r="L56" s="130">
        <v>1</v>
      </c>
      <c r="M56" s="130"/>
      <c r="N56" s="130"/>
      <c r="O56" s="130">
        <v>2</v>
      </c>
      <c r="P56" s="130">
        <v>3</v>
      </c>
      <c r="Q56" s="130"/>
      <c r="R56" s="130"/>
      <c r="S56" s="130"/>
      <c r="T56" s="139"/>
      <c r="U56" s="139"/>
      <c r="V56" s="139"/>
      <c r="W56" s="139">
        <v>2</v>
      </c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>
        <v>1</v>
      </c>
      <c r="G57" s="130"/>
      <c r="H57" s="130"/>
      <c r="I57" s="130"/>
      <c r="J57" s="130"/>
      <c r="K57" s="130"/>
      <c r="L57" s="130"/>
      <c r="M57" s="130"/>
      <c r="N57" s="130"/>
      <c r="O57" s="130"/>
      <c r="P57" s="130">
        <v>1</v>
      </c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>
        <v>2</v>
      </c>
      <c r="E58" s="130"/>
      <c r="F58" s="130">
        <v>3</v>
      </c>
      <c r="G58" s="130"/>
      <c r="H58" s="130">
        <v>1</v>
      </c>
      <c r="I58" s="130"/>
      <c r="J58" s="130"/>
      <c r="K58" s="130"/>
      <c r="L58" s="130">
        <v>1</v>
      </c>
      <c r="M58" s="130"/>
      <c r="N58" s="130"/>
      <c r="O58" s="130">
        <v>1</v>
      </c>
      <c r="P58" s="130">
        <v>1</v>
      </c>
      <c r="Q58" s="130"/>
      <c r="R58" s="130"/>
      <c r="S58" s="130"/>
      <c r="T58" s="139"/>
      <c r="U58" s="139"/>
      <c r="V58" s="139"/>
      <c r="W58" s="139">
        <v>2</v>
      </c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2</v>
      </c>
      <c r="E65" s="130"/>
      <c r="F65" s="130">
        <v>2</v>
      </c>
      <c r="G65" s="130"/>
      <c r="H65" s="130">
        <v>1</v>
      </c>
      <c r="I65" s="130"/>
      <c r="J65" s="130">
        <v>1</v>
      </c>
      <c r="K65" s="130"/>
      <c r="L65" s="130"/>
      <c r="M65" s="130"/>
      <c r="N65" s="130"/>
      <c r="O65" s="130">
        <v>1</v>
      </c>
      <c r="P65" s="130">
        <v>1</v>
      </c>
      <c r="Q65" s="130"/>
      <c r="R65" s="130"/>
      <c r="S65" s="130"/>
      <c r="T65" s="139"/>
      <c r="U65" s="139">
        <v>1</v>
      </c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17</v>
      </c>
      <c r="E66" s="178">
        <f aca="true" t="shared" si="0" ref="E66:Y66">E9+E10+E15+E18+E20+E25+E32+E35+E36+E40+E41+E44+E46+E51+E53+E55+E56+E62+E63+E64+E65</f>
        <v>0</v>
      </c>
      <c r="F66" s="178">
        <f t="shared" si="0"/>
        <v>22</v>
      </c>
      <c r="G66" s="178">
        <f t="shared" si="0"/>
        <v>0</v>
      </c>
      <c r="H66" s="178">
        <f t="shared" si="0"/>
        <v>5</v>
      </c>
      <c r="I66" s="178">
        <f t="shared" si="0"/>
        <v>0</v>
      </c>
      <c r="J66" s="178">
        <f t="shared" si="0"/>
        <v>3</v>
      </c>
      <c r="K66" s="178">
        <f t="shared" si="0"/>
        <v>0</v>
      </c>
      <c r="L66" s="178">
        <f t="shared" si="0"/>
        <v>2</v>
      </c>
      <c r="M66" s="178">
        <f t="shared" si="0"/>
        <v>0</v>
      </c>
      <c r="N66" s="178">
        <f t="shared" si="0"/>
        <v>0</v>
      </c>
      <c r="O66" s="178">
        <f t="shared" si="0"/>
        <v>12</v>
      </c>
      <c r="P66" s="178">
        <f t="shared" si="0"/>
        <v>16</v>
      </c>
      <c r="Q66" s="178">
        <f t="shared" si="0"/>
        <v>0</v>
      </c>
      <c r="R66" s="178">
        <f t="shared" si="0"/>
        <v>0</v>
      </c>
      <c r="S66" s="178">
        <f t="shared" si="0"/>
        <v>0</v>
      </c>
      <c r="T66" s="178">
        <f t="shared" si="0"/>
        <v>0</v>
      </c>
      <c r="U66" s="178">
        <f t="shared" si="0"/>
        <v>3</v>
      </c>
      <c r="V66" s="178">
        <f t="shared" si="0"/>
        <v>0</v>
      </c>
      <c r="W66" s="178">
        <f t="shared" si="0"/>
        <v>3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5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5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0</v>
      </c>
      <c r="H31" s="136">
        <f aca="true" t="shared" si="0" ref="H31:P31">H21+H28+H29+H30</f>
        <v>0</v>
      </c>
      <c r="I31" s="136">
        <f t="shared" si="0"/>
        <v>0</v>
      </c>
      <c r="J31" s="136">
        <f t="shared" si="0"/>
        <v>0</v>
      </c>
      <c r="K31" s="136">
        <f t="shared" si="0"/>
        <v>0</v>
      </c>
      <c r="L31" s="136">
        <f t="shared" si="0"/>
        <v>0</v>
      </c>
      <c r="M31" s="136">
        <f t="shared" si="0"/>
        <v>0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>
        <v>1</v>
      </c>
      <c r="E37" s="125"/>
      <c r="F37" s="125"/>
      <c r="G37" s="125"/>
      <c r="H37" s="125"/>
      <c r="I37" s="125"/>
      <c r="J37" s="125">
        <v>1</v>
      </c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>
        <v>1</v>
      </c>
      <c r="E38" s="125"/>
      <c r="F38" s="125"/>
      <c r="G38" s="125"/>
      <c r="H38" s="125"/>
      <c r="I38" s="125"/>
      <c r="J38" s="125">
        <v>1</v>
      </c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>
        <v>1</v>
      </c>
      <c r="E5" s="122"/>
      <c r="F5" s="122"/>
      <c r="G5" s="122"/>
      <c r="H5" s="122"/>
      <c r="I5" s="122">
        <v>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1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/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402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26" r:id="rId1"/>
  <headerFooter alignWithMargins="0">
    <oddFooter>&amp;LD22A3663&amp;CФорма № 1, Підрозділ: Іллінецький районний суд Вінницької області, Початок періоду: 01.01.2014, Кінець періоду: 27.06.2014&amp;R&amp;P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</cp:lastModifiedBy>
  <cp:lastPrinted>2015-01-28T08:30:59Z</cp:lastPrinted>
  <dcterms:created xsi:type="dcterms:W3CDTF">2004-04-20T14:33:35Z</dcterms:created>
  <dcterms:modified xsi:type="dcterms:W3CDTF">2015-03-02T09:02:53Z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1_00131_01012014-27062014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D22A3663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27.06.2014</vt:lpwstr>
  </property>
  <property fmtid="{D5CDD505-2E9C-101B-9397-08002B2CF9AE}" pid="15" name="Пері">
    <vt:lpwstr>з 01.01.2014 по 27.06.2014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