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<sst xmlns="http://schemas.openxmlformats.org/spreadsheetml/2006/main" count="173" uniqueCount="142">
  <si>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</si>
  <si>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</si>
  <si>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</si>
  <si>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</si>
  <si>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</si>
  <si>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</si>
  <si>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</si>
  <si>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</si>
  <si>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</si>
  <si>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</si>
  <si>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</si>
  <si>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</si>
  <si>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</si>
  <si>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</si>
  <si>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</si>
  <si>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</si>
  <si>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</si>
  <si>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</si>
  <si>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</si>
  <si>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</si>
  <si>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</si>
  <si>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</si>
  <si>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</si>
  <si>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</si>
  <si>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</si>
  <si>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</si>
  <si>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</si>
  <si>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</si>
  <si>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</si>
  <si>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</si>
  <si>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</si>
  <si>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</si>
  <si>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</si>
  <si>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</si>
  <si>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</si>
  <si>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</si>
  <si>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</si>
  <si>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</si>
  <si>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</si>
  <si>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</si>
  <si>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</si>
  <si>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</si>
  <si>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</si>
  <si>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</si>
  <si>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</si>
  <si>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</si>
  <si>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</si>
  <si>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</si>
  <si>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</si>
  <si>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</si>
  <si>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</si>
  <si>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</si>
  <si>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</si>
  <si>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</si>
  <si>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</si>
  <si>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</si>
  <si>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</si>
  <si>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</si>
  <si>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</si>
  <si>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</si>
  <si>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</si>
  <si>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</si>
  <si>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</si>
  <si>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</si>
  <si>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</si>
  <si>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</si>
  <si>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</si>
  <si>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</si>
  <si>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</si>
  <si>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</si>
  <si>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</si>
  <si>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</si>
  <si>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</si>
  <si>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</si>
  <si>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</si>
  <si>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</si>
  <si>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</si>
  <si>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</si>
  <si>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</si>
  <si>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</si>
  <si>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</si>
  <si>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</si>
  <si>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</si>
  <si>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</si>
  <si>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</si>
  <si>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</si>
  <si>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</si>
  <si>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</si>
  <si>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</si>
  <si>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</si>
  <si>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</si>
  <si>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</si>
  <si>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</si>
  <si>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</si>
  <si>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</si>
  <si>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</si>
  <si>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</si>
  <si>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</si>
  <si>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</si>
  <si>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</si>
  <si>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</si>
  <si>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</si>
  <si>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</si>
  <si>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</si>
  <si>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</si>
  <si>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</si>
  <si>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</si>
  <si>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</si>
  <si>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</si>
  <si>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</si>
  <si>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</si>
  <si>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</si>
  <si>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</si>
  <si>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</si>
  <si>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</si>
  <si>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</si>
  <si>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</si>
  <si>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</si>
  <si>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</si>
  <si>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</si>
  <si>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</si>
  <si>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</si>
  <si>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</si>
  <si>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</si>
  <si>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</si>
  <si>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</si>
  <si>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</si>
  <si>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</si>
  <si>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</si>
  <si>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</si>
  <si>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</si>
  <si>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</si>
  <si>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</si>
  <si>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</si>
  <si>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</si>
  <si>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 xml:space="preserve">               (підпис)        </t>
  </si>
  <si>
    <t>kerap@il.vn.court.gov.ua</t>
  </si>
  <si>
    <t>перший квартал 2015 року</t>
  </si>
  <si>
    <t>Іллінецький районний суд Вінницької області</t>
  </si>
  <si>
    <t>22600. Вінницька область</t>
  </si>
  <si>
    <t>смт. Оратів</t>
  </si>
  <si>
    <t>вул. Леніна. 88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</si>
</sst>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3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40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1" xfId="0" applyFont="1" applyBorder="1" applyAlignment="1" applyProtection="1">
      <alignment horizontal="center" vertical="center" wrapText="1"/>
      <protection/>
    </xf>
    <xf numFmtId="0" fontId="7" fillId="0" borderId="42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51</v>
      </c>
      <c r="B3" s="195"/>
      <c r="C3" s="195"/>
      <c r="D3" s="195"/>
      <c r="E3" s="195"/>
      <c r="F3" s="195"/>
      <c r="G3" s="221" t="s">
        <v>13</v>
      </c>
      <c r="H3" s="195" t="s">
        <v>68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69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52</v>
      </c>
      <c r="B6" s="200"/>
      <c r="C6" s="200"/>
      <c r="D6" s="200"/>
      <c r="E6" s="200"/>
      <c r="F6" s="200"/>
      <c r="G6" s="11">
        <v>1</v>
      </c>
      <c r="H6" s="22">
        <v>54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21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/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5" t="s">
        <v>54</v>
      </c>
      <c r="B10" s="206"/>
      <c r="C10" s="206"/>
      <c r="D10" s="206"/>
      <c r="E10" s="206"/>
      <c r="F10" s="206"/>
      <c r="G10" s="11">
        <v>5</v>
      </c>
      <c r="H10" s="55">
        <f>H11+H12</f>
        <v>33</v>
      </c>
      <c r="I10" s="34">
        <v>32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1</v>
      </c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32</v>
      </c>
      <c r="I12" s="34">
        <f>I10</f>
        <v>32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>
        <v>6</v>
      </c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/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>
        <v>10</v>
      </c>
      <c r="I15" s="23">
        <v>10</v>
      </c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>
        <v>4</v>
      </c>
      <c r="I16" s="23">
        <v>4</v>
      </c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/>
      <c r="I17" s="23"/>
      <c r="J17" s="37"/>
    </row>
    <row r="18" spans="1:10" ht="32.25" customHeight="1">
      <c r="A18" s="210" t="s">
        <v>55</v>
      </c>
      <c r="B18" s="211"/>
      <c r="C18" s="211"/>
      <c r="D18" s="212"/>
      <c r="E18" s="216" t="s">
        <v>56</v>
      </c>
      <c r="F18" s="217"/>
      <c r="G18" s="11">
        <v>13</v>
      </c>
      <c r="H18" s="22"/>
      <c r="I18" s="23"/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/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3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58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7" t="s">
        <v>13</v>
      </c>
      <c r="G23" s="265" t="s">
        <v>76</v>
      </c>
      <c r="H23" s="265" t="s">
        <v>77</v>
      </c>
      <c r="I23" s="270" t="s">
        <v>59</v>
      </c>
    </row>
    <row r="24" spans="1:9" ht="55.5" customHeight="1">
      <c r="A24" s="243"/>
      <c r="B24" s="244"/>
      <c r="C24" s="244"/>
      <c r="D24" s="244"/>
      <c r="E24" s="245"/>
      <c r="F24" s="268"/>
      <c r="G24" s="266"/>
      <c r="H24" s="266"/>
      <c r="I24" s="271"/>
    </row>
    <row r="25" spans="1:21" ht="15.75">
      <c r="A25" s="279" t="s">
        <v>0</v>
      </c>
      <c r="B25" s="280"/>
      <c r="C25" s="280"/>
      <c r="D25" s="280"/>
      <c r="E25" s="281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62" t="s">
        <v>61</v>
      </c>
      <c r="B26" s="263"/>
      <c r="C26" s="263"/>
      <c r="D26" s="263"/>
      <c r="E26" s="264"/>
      <c r="F26" s="13">
        <v>1</v>
      </c>
      <c r="G26" s="55">
        <f>SUM(G27:G42)</f>
        <v>3</v>
      </c>
      <c r="H26" s="55">
        <f>SUM(H27:H42)</f>
        <v>3</v>
      </c>
      <c r="I26" s="34">
        <f>SUM(I27:I42)</f>
        <v>0</v>
      </c>
    </row>
    <row r="27" spans="1:21" ht="18" customHeight="1">
      <c r="A27" s="219" t="s">
        <v>62</v>
      </c>
      <c r="B27" s="220"/>
      <c r="C27" s="252" t="s">
        <v>28</v>
      </c>
      <c r="D27" s="253"/>
      <c r="E27" s="254"/>
      <c r="F27" s="13">
        <v>2</v>
      </c>
      <c r="G27" s="22"/>
      <c r="H27" s="22"/>
      <c r="I27" s="23"/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2</v>
      </c>
      <c r="H28" s="22">
        <v>2</v>
      </c>
      <c r="I28" s="23"/>
      <c r="J28" s="46"/>
      <c r="U28" s="54"/>
    </row>
    <row r="29" spans="1:21" ht="18" customHeight="1">
      <c r="A29" s="219"/>
      <c r="B29" s="220"/>
      <c r="C29" s="252" t="s">
        <v>48</v>
      </c>
      <c r="D29" s="253"/>
      <c r="E29" s="254"/>
      <c r="F29" s="13">
        <v>4</v>
      </c>
      <c r="G29" s="22"/>
      <c r="H29" s="22"/>
      <c r="I29" s="23"/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/>
      <c r="H30" s="22"/>
      <c r="I30" s="23"/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1</v>
      </c>
      <c r="H31" s="22">
        <v>1</v>
      </c>
      <c r="I31" s="23"/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/>
      <c r="H32" s="22"/>
      <c r="I32" s="23"/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/>
      <c r="H33" s="22"/>
      <c r="I33" s="23"/>
      <c r="J33" s="46"/>
      <c r="U33" s="54"/>
    </row>
    <row r="34" spans="1:21" ht="18" customHeight="1">
      <c r="A34" s="219"/>
      <c r="B34" s="220"/>
      <c r="C34" s="272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73"/>
      <c r="D35" s="252" t="s">
        <v>35</v>
      </c>
      <c r="E35" s="275"/>
      <c r="F35" s="13">
        <v>10</v>
      </c>
      <c r="G35" s="22"/>
      <c r="H35" s="22"/>
      <c r="I35" s="23"/>
      <c r="J35" s="46"/>
      <c r="U35" s="54"/>
    </row>
    <row r="36" spans="1:21" ht="18" customHeight="1">
      <c r="A36" s="219"/>
      <c r="B36" s="220"/>
      <c r="C36" s="274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6" t="s">
        <v>38</v>
      </c>
      <c r="D37" s="277"/>
      <c r="E37" s="278"/>
      <c r="F37" s="13">
        <v>12</v>
      </c>
      <c r="G37" s="22"/>
      <c r="H37" s="22"/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49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219"/>
      <c r="B41" s="220"/>
      <c r="C41" s="252" t="s">
        <v>50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/>
      <c r="H42" s="29"/>
      <c r="I42" s="81"/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9" t="s">
        <v>65</v>
      </c>
      <c r="B44" s="269"/>
      <c r="C44" s="269"/>
      <c r="D44" s="269"/>
      <c r="E44" s="269"/>
      <c r="F44" s="269"/>
      <c r="G44" s="80"/>
      <c r="H44" s="80"/>
      <c r="I44" s="80"/>
    </row>
    <row r="45" spans="1:8" ht="134.25" customHeight="1">
      <c r="A45" s="218" t="s">
        <v>66</v>
      </c>
      <c r="B45" s="195"/>
      <c r="C45" s="195"/>
      <c r="D45" s="195"/>
      <c r="E45" s="17" t="s">
        <v>13</v>
      </c>
      <c r="F45" s="77" t="s">
        <v>75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/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/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/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/>
      <c r="G50" s="32"/>
      <c r="H50" s="39"/>
    </row>
    <row r="51" spans="1:8" ht="21.75" customHeight="1">
      <c r="A51" s="219" t="s">
        <v>70</v>
      </c>
      <c r="B51" s="220"/>
      <c r="C51" s="248" t="s">
        <v>63</v>
      </c>
      <c r="D51" s="248"/>
      <c r="E51" s="13">
        <v>5</v>
      </c>
      <c r="F51" s="23"/>
      <c r="G51" s="32"/>
      <c r="H51" s="39"/>
    </row>
    <row r="52" spans="1:8" ht="52.5" customHeight="1">
      <c r="A52" s="219"/>
      <c r="B52" s="220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64</v>
      </c>
      <c r="D53" s="248"/>
      <c r="E53" s="13">
        <v>7</v>
      </c>
      <c r="F53" s="23"/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&amp;LD4B253B3&amp;C&amp;R&amp;P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0">
      <selection activeCell="D60" activeCellId="1" sqref="D57 D60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129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>
        <v>9</v>
      </c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>
        <v>2</v>
      </c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7</v>
      </c>
      <c r="I10" s="23">
        <v>2</v>
      </c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>
        <v>5</v>
      </c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>
        <v>2</v>
      </c>
      <c r="I12" s="34">
        <f>I10</f>
        <v>2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>
        <v>2</v>
      </c>
      <c r="I17" s="23">
        <v>2</v>
      </c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93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94</v>
      </c>
      <c r="B24" s="318"/>
      <c r="C24" s="318"/>
      <c r="D24" s="319"/>
      <c r="E24" s="323" t="s">
        <v>13</v>
      </c>
      <c r="F24" s="325" t="s">
        <v>95</v>
      </c>
      <c r="G24" s="325" t="s">
        <v>96</v>
      </c>
      <c r="H24" s="327" t="s">
        <v>97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98</v>
      </c>
      <c r="B27" s="306"/>
      <c r="C27" s="306"/>
      <c r="D27" s="306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07" t="s">
        <v>99</v>
      </c>
      <c r="B28" s="308"/>
      <c r="C28" s="297" t="s">
        <v>100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101</v>
      </c>
      <c r="D29" s="297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7" t="s">
        <v>102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103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104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105</v>
      </c>
      <c r="D33" s="297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7" t="s">
        <v>106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107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108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109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112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113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114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115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116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117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118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119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120</v>
      </c>
      <c r="B51" s="288"/>
      <c r="C51" s="284" t="s">
        <v>121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122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123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/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 t="s">
        <v>136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/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/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339"/>
      <c r="C68" s="340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&amp;LD4B253B3&amp;C&amp;R&amp;P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137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125</v>
      </c>
      <c r="B12" s="356"/>
      <c r="C12" s="356"/>
      <c r="D12" s="357"/>
      <c r="E12" s="355" t="s">
        <v>126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127</v>
      </c>
      <c r="B14" s="353"/>
      <c r="C14" s="353"/>
      <c r="D14" s="354"/>
      <c r="E14" s="352" t="s">
        <v>128</v>
      </c>
      <c r="F14" s="353"/>
      <c r="G14" s="354"/>
      <c r="H14" s="363" t="s">
        <v>124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138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139</v>
      </c>
      <c r="F20" s="380"/>
      <c r="G20" s="380"/>
      <c r="H20" s="380"/>
      <c r="I20" s="380"/>
      <c r="J20" s="381"/>
      <c r="K20" s="63"/>
    </row>
    <row r="21" spans="1:11" ht="12.75">
      <c r="A21" s="388" t="s">
        <v>140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141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scale="35" r:id="rId1"/>
  <headerFooter alignWithMargins="0">
    <oddFooter>&amp;LD4B253B3&amp;C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shakyuriy@ukr.net</cp:lastModifiedBy>
  <cp:lastPrinted>2015-09-09T11:45:29Z</cp:lastPrinted>
  <dcterms:created xsi:type="dcterms:W3CDTF">2015-09-09T11:45:26Z</dcterms:created>
  <dcterms:modified xsi:type="dcterms:W3CDTF">2015-10-27T08:08:44Z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1-1-ОП_00131_1.2015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D4B253B3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31.03.2015</vt:lpwstr>
  </property>
  <property fmtid="{D5CDD505-2E9C-101B-9397-08002B2CF9AE}" pid="12" name="Період">
    <vt:lpwstr>перший квартал 2015 року</vt:lpwstr>
  </property>
  <property fmtid="{D5CDD505-2E9C-101B-9397-08002B2CF9AE}" pid="13" name="Підрозділ">
    <vt:lpwstr>Іллінецький районний суд Вінницької області</vt:lpwstr>
  </property>
  <property fmtid="{D5CDD505-2E9C-101B-9397-08002B2CF9AE}" pid="14" name="ПідрозділID">
    <vt:i4>310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3.12.0.500</vt:lpwstr>
  </property>
</Properties>
</file>