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021\на сайт\25.01.2021\"/>
    </mc:Choice>
  </mc:AlternateContent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7'!$A$1:$BS$1650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I1628" i="2"/>
  <c r="J13" i="2"/>
  <c r="K13" i="2"/>
  <c r="L13" i="2"/>
  <c r="M13" i="2"/>
  <c r="N13" i="2"/>
  <c r="O13" i="2"/>
  <c r="O1628" i="2"/>
  <c r="P13" i="2"/>
  <c r="Q13" i="2"/>
  <c r="R13" i="2"/>
  <c r="S13" i="2"/>
  <c r="T13" i="2"/>
  <c r="U13" i="2"/>
  <c r="U1628" i="2"/>
  <c r="V13" i="2"/>
  <c r="W13" i="2"/>
  <c r="X13" i="2"/>
  <c r="Y13" i="2"/>
  <c r="Z13" i="2"/>
  <c r="AA13" i="2"/>
  <c r="AA1628" i="2"/>
  <c r="AB13" i="2"/>
  <c r="AC13" i="2"/>
  <c r="AD13" i="2"/>
  <c r="AE13" i="2"/>
  <c r="AF13" i="2"/>
  <c r="AG13" i="2"/>
  <c r="AG1628" i="2"/>
  <c r="AH13" i="2"/>
  <c r="AI13" i="2"/>
  <c r="AJ13" i="2"/>
  <c r="AK13" i="2"/>
  <c r="AL13" i="2"/>
  <c r="AM13" i="2"/>
  <c r="AM1628" i="2"/>
  <c r="AN13" i="2"/>
  <c r="AO13" i="2"/>
  <c r="AP13" i="2"/>
  <c r="AQ13" i="2"/>
  <c r="AR13" i="2"/>
  <c r="AS13" i="2"/>
  <c r="AS1628" i="2"/>
  <c r="AT13" i="2"/>
  <c r="AU13" i="2"/>
  <c r="AV13" i="2"/>
  <c r="AW13" i="2"/>
  <c r="AX13" i="2"/>
  <c r="AY13" i="2"/>
  <c r="AY1628" i="2"/>
  <c r="AZ13" i="2"/>
  <c r="BA13" i="2"/>
  <c r="BB13" i="2"/>
  <c r="BC13" i="2"/>
  <c r="BD13" i="2"/>
  <c r="BE13" i="2"/>
  <c r="BE1628" i="2"/>
  <c r="BF13" i="2"/>
  <c r="BG13" i="2"/>
  <c r="BH13" i="2"/>
  <c r="BI13" i="2"/>
  <c r="BJ13" i="2"/>
  <c r="BK13" i="2"/>
  <c r="BK1628" i="2"/>
  <c r="BL13" i="2"/>
  <c r="BM13" i="2"/>
  <c r="BN13" i="2"/>
  <c r="BO13" i="2"/>
  <c r="BP13" i="2"/>
  <c r="BQ13" i="2"/>
  <c r="BQ1628" i="2"/>
  <c r="BR13" i="2"/>
  <c r="BS13" i="2"/>
  <c r="E30" i="2"/>
  <c r="E1628" i="2"/>
  <c r="F30" i="2"/>
  <c r="G30" i="2"/>
  <c r="H30" i="2"/>
  <c r="H1628" i="2"/>
  <c r="I30" i="2"/>
  <c r="J30" i="2"/>
  <c r="K30" i="2"/>
  <c r="K1628" i="2"/>
  <c r="L30" i="2"/>
  <c r="M30" i="2"/>
  <c r="N30" i="2"/>
  <c r="N1628" i="2"/>
  <c r="O30" i="2"/>
  <c r="P30" i="2"/>
  <c r="Q30" i="2"/>
  <c r="Q1628" i="2"/>
  <c r="R30" i="2"/>
  <c r="S30" i="2"/>
  <c r="T30" i="2"/>
  <c r="T1628" i="2"/>
  <c r="U30" i="2"/>
  <c r="V30" i="2"/>
  <c r="W30" i="2"/>
  <c r="W1628" i="2"/>
  <c r="X30" i="2"/>
  <c r="Y30" i="2"/>
  <c r="Z30" i="2"/>
  <c r="Z1628" i="2"/>
  <c r="AA30" i="2"/>
  <c r="AB30" i="2"/>
  <c r="AC30" i="2"/>
  <c r="AC1628" i="2"/>
  <c r="AD30" i="2"/>
  <c r="AE30" i="2"/>
  <c r="AF30" i="2"/>
  <c r="AF1628" i="2"/>
  <c r="AG30" i="2"/>
  <c r="AH30" i="2"/>
  <c r="AI30" i="2"/>
  <c r="AI1628" i="2"/>
  <c r="AJ30" i="2"/>
  <c r="AK30" i="2"/>
  <c r="AL30" i="2"/>
  <c r="AL1628" i="2"/>
  <c r="AM30" i="2"/>
  <c r="AN30" i="2"/>
  <c r="AO30" i="2"/>
  <c r="AO1628" i="2"/>
  <c r="AP30" i="2"/>
  <c r="AQ30" i="2"/>
  <c r="AR30" i="2"/>
  <c r="AR1628" i="2"/>
  <c r="AS30" i="2"/>
  <c r="AT30" i="2"/>
  <c r="AU30" i="2"/>
  <c r="AU1628" i="2"/>
  <c r="AV30" i="2"/>
  <c r="AW30" i="2"/>
  <c r="AX30" i="2"/>
  <c r="AX1628" i="2"/>
  <c r="AY30" i="2"/>
  <c r="AZ30" i="2"/>
  <c r="BA30" i="2"/>
  <c r="BA1628" i="2"/>
  <c r="BB30" i="2"/>
  <c r="BC30" i="2"/>
  <c r="BD30" i="2"/>
  <c r="BD1628" i="2"/>
  <c r="BE30" i="2"/>
  <c r="BF30" i="2"/>
  <c r="BG30" i="2"/>
  <c r="BG1628" i="2"/>
  <c r="BH30" i="2"/>
  <c r="BI30" i="2"/>
  <c r="BJ30" i="2"/>
  <c r="BJ1628" i="2"/>
  <c r="BK30" i="2"/>
  <c r="BL30" i="2"/>
  <c r="BM30" i="2"/>
  <c r="BM1628" i="2"/>
  <c r="BN30" i="2"/>
  <c r="BO30" i="2"/>
  <c r="BP30" i="2"/>
  <c r="BP1628" i="2"/>
  <c r="BQ30" i="2"/>
  <c r="BR30" i="2"/>
  <c r="BS30" i="2"/>
  <c r="BS1628" i="2"/>
  <c r="E96" i="2"/>
  <c r="F96" i="2"/>
  <c r="G96" i="2"/>
  <c r="G1628" i="2"/>
  <c r="H96" i="2"/>
  <c r="I96" i="2"/>
  <c r="J96" i="2"/>
  <c r="K96" i="2"/>
  <c r="L96" i="2"/>
  <c r="M96" i="2"/>
  <c r="M1628" i="2"/>
  <c r="N96" i="2"/>
  <c r="O96" i="2"/>
  <c r="P96" i="2"/>
  <c r="Q96" i="2"/>
  <c r="R96" i="2"/>
  <c r="S96" i="2"/>
  <c r="S1628" i="2"/>
  <c r="T96" i="2"/>
  <c r="U96" i="2"/>
  <c r="V96" i="2"/>
  <c r="W96" i="2"/>
  <c r="X96" i="2"/>
  <c r="Y96" i="2"/>
  <c r="Y1628" i="2"/>
  <c r="Z96" i="2"/>
  <c r="AA96" i="2"/>
  <c r="AB96" i="2"/>
  <c r="AC96" i="2"/>
  <c r="AD96" i="2"/>
  <c r="AE96" i="2"/>
  <c r="AE1628" i="2"/>
  <c r="AF96" i="2"/>
  <c r="AG96" i="2"/>
  <c r="AH96" i="2"/>
  <c r="AI96" i="2"/>
  <c r="AJ96" i="2"/>
  <c r="AK96" i="2"/>
  <c r="AK1628" i="2"/>
  <c r="AL96" i="2"/>
  <c r="AM96" i="2"/>
  <c r="AN96" i="2"/>
  <c r="AO96" i="2"/>
  <c r="AP96" i="2"/>
  <c r="AQ96" i="2"/>
  <c r="AQ1628" i="2"/>
  <c r="AR96" i="2"/>
  <c r="AS96" i="2"/>
  <c r="AT96" i="2"/>
  <c r="AU96" i="2"/>
  <c r="AV96" i="2"/>
  <c r="AW96" i="2"/>
  <c r="AW1628" i="2"/>
  <c r="AX96" i="2"/>
  <c r="AY96" i="2"/>
  <c r="AZ96" i="2"/>
  <c r="BA96" i="2"/>
  <c r="BB96" i="2"/>
  <c r="BC96" i="2"/>
  <c r="BC1628" i="2"/>
  <c r="BD96" i="2"/>
  <c r="BE96" i="2"/>
  <c r="BF96" i="2"/>
  <c r="BG96" i="2"/>
  <c r="BH96" i="2"/>
  <c r="BI96" i="2"/>
  <c r="BI1628" i="2"/>
  <c r="BJ96" i="2"/>
  <c r="BK96" i="2"/>
  <c r="BL96" i="2"/>
  <c r="BM96" i="2"/>
  <c r="BN96" i="2"/>
  <c r="BO96" i="2"/>
  <c r="BO1628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J1628" i="2"/>
  <c r="K219" i="2"/>
  <c r="L219" i="2"/>
  <c r="M219" i="2"/>
  <c r="N219" i="2"/>
  <c r="O219" i="2"/>
  <c r="P219" i="2"/>
  <c r="P1628" i="2"/>
  <c r="Q219" i="2"/>
  <c r="R219" i="2"/>
  <c r="S219" i="2"/>
  <c r="T219" i="2"/>
  <c r="U219" i="2"/>
  <c r="V219" i="2"/>
  <c r="V1628" i="2"/>
  <c r="W219" i="2"/>
  <c r="X219" i="2"/>
  <c r="Y219" i="2"/>
  <c r="Z219" i="2"/>
  <c r="AA219" i="2"/>
  <c r="AB219" i="2"/>
  <c r="AB1628" i="2"/>
  <c r="AC219" i="2"/>
  <c r="AD219" i="2"/>
  <c r="AE219" i="2"/>
  <c r="AF219" i="2"/>
  <c r="AG219" i="2"/>
  <c r="AH219" i="2"/>
  <c r="AH1628" i="2"/>
  <c r="AI219" i="2"/>
  <c r="AJ219" i="2"/>
  <c r="AK219" i="2"/>
  <c r="AL219" i="2"/>
  <c r="AM219" i="2"/>
  <c r="AN219" i="2"/>
  <c r="AN1628" i="2"/>
  <c r="AO219" i="2"/>
  <c r="AP219" i="2"/>
  <c r="AQ219" i="2"/>
  <c r="AR219" i="2"/>
  <c r="AS219" i="2"/>
  <c r="AT219" i="2"/>
  <c r="AT1628" i="2"/>
  <c r="AU219" i="2"/>
  <c r="AV219" i="2"/>
  <c r="AW219" i="2"/>
  <c r="AX219" i="2"/>
  <c r="AY219" i="2"/>
  <c r="AZ219" i="2"/>
  <c r="AZ1628" i="2"/>
  <c r="BA219" i="2"/>
  <c r="BB219" i="2"/>
  <c r="BC219" i="2"/>
  <c r="BD219" i="2"/>
  <c r="BE219" i="2"/>
  <c r="BF219" i="2"/>
  <c r="BF1628" i="2"/>
  <c r="BG219" i="2"/>
  <c r="BH219" i="2"/>
  <c r="BI219" i="2"/>
  <c r="BJ219" i="2"/>
  <c r="BK219" i="2"/>
  <c r="BL219" i="2"/>
  <c r="BL1628" i="2"/>
  <c r="BM219" i="2"/>
  <c r="BN219" i="2"/>
  <c r="BO219" i="2"/>
  <c r="BP219" i="2"/>
  <c r="BQ219" i="2"/>
  <c r="BR219" i="2"/>
  <c r="BR1628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F1628" i="2"/>
  <c r="L1628" i="2"/>
  <c r="R1628" i="2"/>
  <c r="X1628" i="2"/>
  <c r="AD1628" i="2"/>
  <c r="AJ1628" i="2"/>
  <c r="AP1628" i="2"/>
  <c r="AV1628" i="2"/>
  <c r="BB1628" i="2"/>
  <c r="BH1628" i="2"/>
  <c r="BN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I1628" i="1"/>
  <c r="J30" i="1"/>
  <c r="K30" i="1"/>
  <c r="L30" i="1"/>
  <c r="M30" i="1"/>
  <c r="N30" i="1"/>
  <c r="O30" i="1"/>
  <c r="O1628" i="1"/>
  <c r="P30" i="1"/>
  <c r="Q30" i="1"/>
  <c r="R30" i="1"/>
  <c r="S30" i="1"/>
  <c r="T30" i="1"/>
  <c r="U30" i="1"/>
  <c r="U1628" i="1"/>
  <c r="V30" i="1"/>
  <c r="W30" i="1"/>
  <c r="X30" i="1"/>
  <c r="Y30" i="1"/>
  <c r="Z30" i="1"/>
  <c r="AA30" i="1"/>
  <c r="AA1628" i="1"/>
  <c r="AB30" i="1"/>
  <c r="AC30" i="1"/>
  <c r="AD30" i="1"/>
  <c r="AE30" i="1"/>
  <c r="AF30" i="1"/>
  <c r="AG30" i="1"/>
  <c r="AG1628" i="1"/>
  <c r="AH30" i="1"/>
  <c r="AI30" i="1"/>
  <c r="AJ30" i="1"/>
  <c r="AK30" i="1"/>
  <c r="AL30" i="1"/>
  <c r="AM30" i="1"/>
  <c r="AM1628" i="1"/>
  <c r="AN30" i="1"/>
  <c r="AO30" i="1"/>
  <c r="AP30" i="1"/>
  <c r="AQ30" i="1"/>
  <c r="AR30" i="1"/>
  <c r="AS30" i="1"/>
  <c r="AS1628" i="1"/>
  <c r="AT30" i="1"/>
  <c r="AU30" i="1"/>
  <c r="AV30" i="1"/>
  <c r="E96" i="1"/>
  <c r="F96" i="1"/>
  <c r="G96" i="1"/>
  <c r="G1628" i="1"/>
  <c r="H96" i="1"/>
  <c r="I96" i="1"/>
  <c r="J96" i="1"/>
  <c r="K96" i="1"/>
  <c r="L96" i="1"/>
  <c r="M96" i="1"/>
  <c r="M1628" i="1"/>
  <c r="N96" i="1"/>
  <c r="O96" i="1"/>
  <c r="P96" i="1"/>
  <c r="Q96" i="1"/>
  <c r="R96" i="1"/>
  <c r="S96" i="1"/>
  <c r="S1628" i="1"/>
  <c r="T96" i="1"/>
  <c r="U96" i="1"/>
  <c r="V96" i="1"/>
  <c r="W96" i="1"/>
  <c r="X96" i="1"/>
  <c r="Y96" i="1"/>
  <c r="Y1628" i="1"/>
  <c r="Z96" i="1"/>
  <c r="AA96" i="1"/>
  <c r="AB96" i="1"/>
  <c r="AC96" i="1"/>
  <c r="AD96" i="1"/>
  <c r="AE96" i="1"/>
  <c r="AE1628" i="1"/>
  <c r="AF96" i="1"/>
  <c r="AG96" i="1"/>
  <c r="AH96" i="1"/>
  <c r="AI96" i="1"/>
  <c r="AJ96" i="1"/>
  <c r="AK96" i="1"/>
  <c r="AK1628" i="1"/>
  <c r="AL96" i="1"/>
  <c r="AM96" i="1"/>
  <c r="AN96" i="1"/>
  <c r="AO96" i="1"/>
  <c r="AP96" i="1"/>
  <c r="AQ96" i="1"/>
  <c r="AQ1628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J162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P1628" i="1"/>
  <c r="Q657" i="1"/>
  <c r="R657" i="1"/>
  <c r="S657" i="1"/>
  <c r="T657" i="1"/>
  <c r="U657" i="1"/>
  <c r="V657" i="1"/>
  <c r="V1628" i="1"/>
  <c r="W657" i="1"/>
  <c r="X657" i="1"/>
  <c r="Y657" i="1"/>
  <c r="Z657" i="1"/>
  <c r="AA657" i="1"/>
  <c r="AB657" i="1"/>
  <c r="AB1628" i="1"/>
  <c r="AC657" i="1"/>
  <c r="AD657" i="1"/>
  <c r="AE657" i="1"/>
  <c r="AF657" i="1"/>
  <c r="AG657" i="1"/>
  <c r="AH657" i="1"/>
  <c r="AH1628" i="1"/>
  <c r="AI657" i="1"/>
  <c r="AJ657" i="1"/>
  <c r="AK657" i="1"/>
  <c r="AL657" i="1"/>
  <c r="AM657" i="1"/>
  <c r="AN657" i="1"/>
  <c r="AN1628" i="1"/>
  <c r="AO657" i="1"/>
  <c r="AP657" i="1"/>
  <c r="AQ657" i="1"/>
  <c r="AR657" i="1"/>
  <c r="AS657" i="1"/>
  <c r="AT657" i="1"/>
  <c r="AT1628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F1628" i="1"/>
  <c r="G747" i="1"/>
  <c r="H747" i="1"/>
  <c r="I747" i="1"/>
  <c r="J747" i="1"/>
  <c r="K747" i="1"/>
  <c r="L747" i="1"/>
  <c r="L1628" i="1"/>
  <c r="M747" i="1"/>
  <c r="N747" i="1"/>
  <c r="O747" i="1"/>
  <c r="P747" i="1"/>
  <c r="Q747" i="1"/>
  <c r="R747" i="1"/>
  <c r="R1628" i="1"/>
  <c r="S747" i="1"/>
  <c r="T747" i="1"/>
  <c r="U747" i="1"/>
  <c r="V747" i="1"/>
  <c r="W747" i="1"/>
  <c r="X747" i="1"/>
  <c r="X1628" i="1"/>
  <c r="Y747" i="1"/>
  <c r="Z747" i="1"/>
  <c r="AA747" i="1"/>
  <c r="AB747" i="1"/>
  <c r="AC747" i="1"/>
  <c r="AD747" i="1"/>
  <c r="AD1628" i="1"/>
  <c r="AE747" i="1"/>
  <c r="AF747" i="1"/>
  <c r="AG747" i="1"/>
  <c r="AH747" i="1"/>
  <c r="AI747" i="1"/>
  <c r="AJ747" i="1"/>
  <c r="AJ1628" i="1"/>
  <c r="AK747" i="1"/>
  <c r="AL747" i="1"/>
  <c r="AM747" i="1"/>
  <c r="AN747" i="1"/>
  <c r="AO747" i="1"/>
  <c r="AP747" i="1"/>
  <c r="AP1628" i="1"/>
  <c r="AQ747" i="1"/>
  <c r="AR747" i="1"/>
  <c r="AS747" i="1"/>
  <c r="AT747" i="1"/>
  <c r="AU747" i="1"/>
  <c r="AV747" i="1"/>
  <c r="AV1628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H1628" i="1"/>
  <c r="K1628" i="1"/>
  <c r="N1628" i="1"/>
  <c r="Q1628" i="1"/>
  <c r="T1628" i="1"/>
  <c r="W1628" i="1"/>
  <c r="Z1628" i="1"/>
  <c r="AC1628" i="1"/>
  <c r="AF1628" i="1"/>
  <c r="AI1628" i="1"/>
  <c r="AL1628" i="1"/>
  <c r="AO1628" i="1"/>
  <c r="AR1628" i="1"/>
  <c r="AU1628" i="1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<sst xmlns="http://schemas.openxmlformats.org/spreadsheetml/2006/main" count="6760" uniqueCount="2476">
  <si>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</si>
  <si>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</si>
  <si>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</si>
  <si>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</si>
  <si>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</si>
  <si>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</si>
  <si>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</si>
  <si>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</si>
  <si>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</si>
  <si>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</si>
  <si>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</si>
  <si>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</si>
  <si>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</si>
  <si>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</si>
  <si>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</si>
  <si>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</si>
  <si>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</si>
  <si>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</si>
  <si>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</si>
  <si>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</si>
  <si>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</si>
  <si>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</si>
  <si>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</si>
  <si>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</si>
  <si>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</si>
  <si>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</si>
  <si>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</si>
  <si>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</si>
  <si>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</si>
  <si>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</si>
  <si>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</si>
  <si>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</si>
  <si>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</si>
  <si>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</si>
  <si>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</si>
  <si>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</si>
  <si>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</si>
  <si>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</si>
  <si>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</si>
  <si>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</si>
  <si>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</si>
  <si>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</si>
  <si>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</si>
  <si>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</si>
  <si>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</si>
  <si>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</si>
  <si>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</si>
  <si>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</si>
  <si>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</si>
  <si>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</si>
  <si>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</si>
  <si>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</si>
  <si>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</si>
  <si>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</si>
  <si>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</si>
  <si>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</si>
  <si>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</si>
  <si>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</si>
  <si>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</si>
  <si>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</si>
  <si>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</si>
  <si>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</si>
  <si>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</si>
  <si>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</si>
  <si>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</si>
  <si>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</si>
  <si>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</si>
  <si>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</si>
  <si>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</si>
  <si>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</si>
  <si>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</si>
  <si>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</si>
  <si>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</si>
  <si>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</si>
  <si>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</si>
  <si>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</si>
  <si>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</si>
  <si>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</si>
  <si>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</si>
  <si>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</si>
  <si>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</si>
  <si>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</si>
  <si>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</si>
  <si>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</si>
  <si>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</si>
  <si>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</si>
  <si>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</si>
  <si>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</si>
  <si>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</si>
  <si>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</si>
  <si>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</si>
  <si>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</si>
  <si>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</si>
  <si>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</si>
  <si>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</si>
  <si>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</si>
  <si>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</si>
  <si>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</si>
  <si>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</si>
  <si>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</si>
  <si>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</si>
  <si>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</si>
  <si>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</si>
  <si>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</si>
  <si>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</si>
  <si>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</si>
  <si>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</si>
  <si>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</si>
  <si>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</si>
  <si>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</si>
  <si>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</si>
  <si>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</si>
  <si>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</si>
  <si>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</si>
  <si>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</si>
  <si>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</si>
  <si>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</si>
  <si>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</si>
  <si>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</si>
  <si>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</si>
  <si>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</si>
  <si>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</si>
  <si>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</si>
  <si>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</si>
  <si>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</si>
  <si>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</si>
  <si>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</si>
  <si>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</si>
  <si>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</si>
  <si>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</si>
  <si>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</si>
  <si>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</si>
  <si>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</si>
  <si>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</si>
  <si>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</si>
  <si>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</si>
  <si>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</si>
  <si>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</si>
  <si>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</si>
  <si>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</si>
  <si>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</si>
  <si>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</si>
  <si>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</si>
  <si>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</si>
  <si>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</si>
  <si>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</si>
  <si>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</si>
  <si>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</si>
  <si>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</si>
  <si>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</si>
  <si>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</si>
  <si>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</si>
  <si>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</si>
  <si>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</si>
  <si>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</si>
  <si>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</si>
  <si>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</si>
  <si>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</si>
  <si>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</si>
  <si>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</si>
  <si>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</si>
  <si>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</si>
  <si>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</si>
  <si>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</si>
  <si>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</si>
  <si>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</si>
  <si>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</si>
  <si>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</si>
  <si>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</si>
  <si>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</si>
  <si>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</si>
  <si>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</si>
  <si>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</si>
  <si>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</si>
  <si>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</si>
  <si>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</si>
  <si>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</si>
  <si>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</si>
  <si>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</si>
  <si>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</si>
  <si>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</si>
  <si>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</si>
  <si>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</si>
  <si>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</si>
  <si>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</si>
  <si>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</si>
  <si>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</si>
  <si>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</si>
  <si>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</si>
  <si>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</si>
  <si>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</si>
  <si>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</si>
  <si>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</si>
  <si>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</si>
  <si>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</si>
  <si>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</si>
  <si>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</si>
  <si>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</si>
  <si>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</si>
  <si>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</si>
  <si>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</si>
  <si>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</si>
  <si>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</si>
  <si>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</si>
  <si>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</si>
  <si>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</si>
  <si>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</si>
  <si>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</si>
  <si>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</si>
  <si>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</si>
  <si>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</si>
  <si>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</si>
  <si>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</si>
  <si>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</si>
  <si>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</si>
  <si>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</si>
  <si>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</si>
  <si>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</si>
  <si>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</si>
  <si>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</si>
  <si>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</si>
  <si>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</si>
  <si>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</si>
  <si>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</si>
  <si>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</si>
  <si>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</si>
  <si>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</si>
  <si>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</si>
  <si>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</si>
  <si>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</si>
  <si>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</si>
  <si>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</si>
  <si>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</si>
  <si>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</si>
  <si>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</si>
  <si>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</si>
  <si>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</si>
  <si>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</si>
  <si>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</si>
  <si>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</si>
  <si>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</si>
  <si>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</si>
  <si>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</si>
  <si>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</si>
  <si>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</si>
  <si>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</si>
  <si>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</si>
  <si>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</si>
  <si>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</si>
  <si>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</si>
  <si>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</si>
  <si>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</si>
  <si>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</si>
  <si>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</si>
  <si>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</si>
  <si>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</si>
  <si>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</si>
  <si>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</si>
  <si>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</si>
  <si>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</si>
  <si>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</si>
  <si>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</si>
  <si>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</si>
  <si>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</si>
  <si>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</si>
  <si>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</si>
  <si>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</si>
  <si>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</si>
  <si>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</si>
  <si>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</si>
  <si>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</si>
  <si>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</si>
  <si>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</si>
  <si>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</si>
  <si>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</si>
  <si>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</si>
  <si>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</si>
  <si>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</si>
  <si>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</si>
  <si>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</si>
  <si>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</si>
  <si>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</si>
  <si>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</si>
  <si>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</si>
  <si>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</si>
  <si>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</si>
  <si>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</si>
  <si>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</si>
  <si>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</si>
  <si>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</si>
  <si>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</si>
  <si>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</si>
  <si>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</si>
  <si>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</si>
  <si>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</si>
  <si>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</si>
  <si>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</si>
  <si>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</si>
  <si>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</si>
  <si>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</si>
  <si>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</si>
  <si>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</si>
  <si>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</si>
  <si>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</si>
  <si>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</si>
  <si>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</si>
  <si>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</si>
  <si>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</si>
  <si>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</si>
  <si>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</si>
  <si>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</si>
  <si>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</si>
  <si>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</si>
  <si>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</si>
  <si>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</si>
  <si>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</si>
  <si>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</si>
  <si>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</si>
  <si>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</si>
  <si>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</si>
  <si>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</si>
  <si>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</si>
  <si>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</si>
  <si>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</si>
  <si>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</si>
  <si>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</si>
  <si>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</si>
  <si>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</si>
  <si>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</si>
  <si>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</si>
  <si>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</si>
  <si>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</si>
  <si>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</si>
  <si>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</si>
  <si>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</si>
  <si>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</si>
  <si>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</si>
  <si>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</si>
  <si>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</si>
  <si>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</si>
  <si>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</si>
  <si>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</si>
  <si>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</si>
  <si>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</si>
  <si>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</si>
  <si>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</si>
  <si>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</si>
  <si>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</si>
  <si>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</si>
  <si>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</si>
  <si>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</si>
  <si>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</si>
  <si>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</si>
  <si>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</si>
  <si>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</si>
  <si>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</si>
  <si>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</si>
  <si>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</si>
  <si>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</si>
  <si>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</si>
  <si>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</si>
  <si>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</si>
  <si>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</si>
  <si>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</si>
  <si>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</si>
  <si>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</si>
  <si>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</si>
  <si>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</si>
  <si>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</si>
  <si>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</si>
  <si>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</si>
  <si>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</si>
  <si>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</si>
  <si>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</si>
  <si>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</si>
  <si>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</si>
  <si>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</si>
  <si>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</si>
  <si>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</si>
  <si>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</si>
  <si>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</si>
  <si>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</si>
  <si>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</si>
  <si>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</si>
  <si>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</si>
  <si>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</si>
  <si>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</si>
  <si>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</si>
  <si>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</si>
  <si>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</si>
  <si>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</si>
  <si>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</si>
  <si>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</si>
  <si>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</si>
  <si>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</si>
  <si>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</si>
  <si>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</si>
  <si>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</si>
  <si>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</si>
  <si>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</si>
  <si>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</si>
  <si>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</si>
  <si>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</si>
  <si>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</si>
  <si>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</si>
  <si>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</si>
  <si>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</si>
  <si>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</si>
  <si>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</si>
  <si>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</si>
  <si>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</si>
  <si>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</si>
  <si>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</si>
  <si>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</si>
  <si>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</si>
  <si>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</si>
  <si>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</si>
  <si>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</si>
  <si>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</si>
  <si>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</si>
  <si>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</si>
  <si>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</si>
  <si>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</si>
  <si>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</si>
  <si>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</si>
  <si>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</si>
  <si>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</si>
  <si>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</si>
  <si>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</si>
  <si>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</si>
  <si>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</si>
  <si>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</si>
  <si>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</si>
  <si>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</si>
  <si>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</si>
  <si>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</si>
  <si>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</si>
  <si>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</si>
  <si>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</si>
  <si>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</si>
  <si>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</si>
  <si>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</si>
  <si>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</si>
  <si>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</si>
  <si>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</si>
  <si>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</si>
  <si>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</si>
  <si>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</si>
  <si>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</si>
  <si>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</si>
  <si>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</si>
  <si>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</si>
  <si>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</si>
  <si>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</si>
  <si>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</si>
  <si>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</si>
  <si>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</si>
  <si>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</si>
  <si>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</si>
  <si>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</si>
  <si>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</si>
  <si>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</si>
  <si>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</si>
  <si>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</si>
  <si>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</si>
  <si>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</si>
  <si>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</si>
  <si>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</si>
  <si>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</si>
  <si>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</si>
  <si>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</si>
  <si>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</si>
  <si>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</si>
  <si>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</si>
  <si>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</si>
  <si>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</si>
  <si>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</si>
  <si>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</si>
  <si>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</si>
  <si>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</si>
  <si>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</si>
  <si>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</si>
  <si>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</si>
  <si>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</si>
  <si>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</si>
  <si>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</si>
  <si>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</si>
  <si>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</si>
  <si>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</si>
  <si>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</si>
  <si>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</si>
  <si>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</si>
  <si>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</si>
  <si>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</si>
  <si>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</si>
  <si>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</si>
  <si>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</si>
  <si>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</si>
  <si>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</si>
  <si>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</si>
  <si>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</si>
  <si>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</si>
  <si>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</si>
  <si>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</si>
  <si>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</si>
  <si>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</si>
  <si>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</si>
  <si>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</si>
  <si>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</si>
  <si>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</si>
  <si>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</si>
  <si>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</si>
  <si>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</si>
  <si>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</si>
  <si>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</si>
  <si>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</si>
  <si>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</si>
  <si>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</si>
  <si>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</si>
  <si>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</si>
  <si>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</si>
  <si>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</si>
  <si>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</si>
  <si>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</si>
  <si>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</si>
  <si>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</si>
  <si>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</si>
  <si>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</si>
  <si>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</si>
  <si>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</si>
  <si>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</si>
  <si>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</si>
  <si>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</si>
  <si>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</si>
  <si>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</si>
  <si>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</si>
  <si>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</si>
  <si>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</si>
  <si>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</si>
  <si>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</si>
  <si>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</si>
  <si>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</si>
  <si>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</si>
  <si>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</si>
  <si>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</si>
  <si>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</si>
  <si>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</si>
  <si>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</si>
  <si>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</si>
  <si>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</si>
  <si>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</si>
  <si>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</si>
  <si>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</si>
  <si>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</si>
  <si>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</si>
  <si>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</si>
  <si>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</si>
  <si>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</si>
  <si>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</si>
  <si>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</si>
  <si>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</si>
  <si>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</si>
  <si>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</si>
  <si>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</si>
  <si>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</si>
  <si>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</si>
  <si>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</si>
  <si>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</si>
  <si>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</si>
  <si>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</si>
  <si>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</si>
  <si>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</si>
  <si>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</si>
  <si>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</si>
  <si>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</si>
  <si>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</si>
  <si>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</si>
  <si>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</si>
  <si>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</si>
  <si>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</si>
  <si>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</si>
  <si>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</si>
  <si>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</si>
  <si>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</si>
  <si>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</si>
  <si>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</si>
  <si>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</si>
  <si>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</si>
  <si>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</si>
  <si>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</si>
  <si>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</si>
  <si>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</si>
  <si>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</si>
  <si>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</si>
  <si>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</si>
  <si>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</si>
  <si>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</si>
  <si>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</si>
  <si>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</si>
  <si>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</si>
  <si>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</si>
  <si>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</si>
  <si>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</si>
  <si>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</si>
  <si>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</si>
  <si>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</si>
  <si>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</si>
  <si>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</si>
  <si>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</si>
  <si>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</si>
  <si>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</si>
  <si>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</si>
  <si>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</si>
  <si>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</si>
  <si>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</si>
  <si>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</si>
  <si>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</si>
  <si>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</si>
  <si>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</si>
  <si>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</si>
  <si>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</si>
  <si>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</si>
  <si>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</si>
  <si>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</si>
  <si>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</si>
  <si>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</si>
  <si>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</si>
  <si>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</si>
  <si>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</si>
  <si>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</si>
  <si>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</si>
  <si>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</si>
  <si>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</si>
  <si>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</si>
  <si>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</si>
  <si>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</si>
  <si>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</si>
  <si>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</si>
  <si>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</si>
  <si>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</si>
  <si>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</si>
  <si>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</si>
  <si>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</si>
  <si>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</si>
  <si>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</si>
  <si>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</si>
  <si>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</si>
  <si>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</si>
  <si>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</si>
  <si>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</si>
  <si>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</si>
  <si>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</si>
  <si>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</si>
  <si>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</si>
  <si>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</si>
  <si>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</si>
  <si>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</si>
  <si>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</si>
  <si>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</si>
  <si>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</si>
  <si>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</si>
  <si>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</si>
  <si>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</si>
  <si>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</si>
  <si>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</si>
  <si>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</si>
  <si>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</si>
  <si>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</si>
  <si>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</si>
  <si>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</si>
  <si>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</si>
  <si>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</si>
  <si>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</si>
  <si>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</si>
  <si>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</si>
  <si>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</si>
  <si>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</si>
  <si>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</si>
  <si>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</si>
  <si>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</si>
  <si>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</si>
  <si>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</si>
  <si>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</si>
  <si>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</si>
  <si>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</si>
  <si>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</si>
  <si>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</si>
  <si>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</si>
  <si>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</si>
  <si>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</si>
  <si>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</si>
  <si>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</si>
  <si>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</si>
  <si>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</si>
  <si>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</si>
  <si>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</si>
  <si>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</si>
  <si>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</si>
  <si>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</si>
  <si>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</si>
  <si>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</si>
  <si>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</si>
  <si>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</si>
  <si>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</si>
  <si>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</si>
  <si>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</si>
  <si>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</si>
  <si>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</si>
  <si>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</si>
  <si>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</si>
  <si>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</si>
  <si>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</si>
  <si>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</si>
  <si>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</si>
  <si>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</si>
  <si>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</si>
  <si>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</si>
  <si>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</si>
  <si>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</si>
  <si>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</si>
  <si>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</si>
  <si>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</si>
  <si>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</si>
  <si>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</si>
  <si>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</si>
  <si>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</si>
  <si>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</si>
  <si>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</si>
  <si>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</si>
  <si>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</si>
  <si>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</si>
  <si>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</si>
  <si>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</si>
  <si>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</si>
  <si>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</si>
  <si>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</si>
  <si>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</si>
  <si>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</si>
  <si>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</si>
  <si>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</si>
  <si>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</si>
  <si>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</si>
  <si>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</si>
  <si>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</si>
  <si>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</si>
  <si>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</si>
  <si>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</si>
  <si>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</si>
  <si>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</si>
  <si>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</si>
  <si>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</si>
  <si>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</si>
  <si>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</si>
  <si>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</si>
  <si>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</si>
  <si>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</si>
  <si>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</si>
  <si>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</si>
  <si>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</si>
  <si>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</si>
  <si>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</si>
  <si>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</si>
  <si>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</si>
  <si>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</si>
  <si>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</si>
  <si>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</si>
  <si>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</si>
  <si>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</si>
  <si>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</si>
  <si>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</si>
  <si>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</si>
  <si>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</si>
  <si>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</si>
  <si>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</si>
  <si>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</si>
  <si>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</si>
  <si>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</si>
  <si>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</si>
  <si>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</si>
  <si>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</si>
  <si>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</si>
  <si>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</si>
  <si>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</si>
  <si>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</si>
  <si>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</si>
  <si>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</si>
  <si>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</si>
  <si>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</si>
  <si>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</si>
  <si>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</si>
  <si>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</si>
  <si>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</si>
  <si>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</si>
  <si>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</si>
  <si>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</si>
  <si>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</si>
  <si>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</si>
  <si>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</si>
  <si>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</si>
  <si>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</si>
  <si>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</si>
  <si>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</si>
  <si>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</si>
  <si>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</si>
  <si>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</si>
  <si>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</si>
  <si>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</si>
  <si>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</si>
  <si>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</si>
  <si>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</si>
  <si>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</si>
  <si>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</si>
  <si>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</si>
  <si>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</si>
  <si>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</si>
  <si>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</si>
  <si>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</si>
  <si>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</si>
  <si>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</si>
  <si>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</si>
  <si>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</si>
  <si>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</si>
  <si>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</si>
  <si>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</si>
  <si>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</si>
  <si>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</si>
  <si>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</si>
  <si>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</si>
  <si>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</si>
  <si>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</si>
  <si>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</si>
  <si>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</si>
  <si>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</si>
  <si>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</si>
  <si>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</si>
  <si>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</si>
  <si>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</si>
  <si>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</si>
  <si>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</si>
  <si>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</si>
  <si>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</si>
  <si>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</si>
  <si>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</si>
  <si>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</si>
  <si>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</si>
  <si>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</si>
  <si>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</si>
  <si>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</si>
  <si>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</si>
  <si>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</si>
  <si>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</si>
  <si>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</si>
  <si>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</si>
  <si>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</si>
  <si>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</si>
  <si>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</si>
  <si>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</si>
  <si>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</si>
  <si>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</si>
  <si>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</si>
  <si>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</si>
  <si>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</si>
  <si>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</si>
  <si>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</si>
  <si>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</si>
  <si>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</si>
  <si>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</si>
  <si>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</si>
  <si>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</si>
  <si>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</si>
  <si>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</si>
  <si>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</si>
  <si>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</si>
  <si>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</si>
  <si>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</si>
  <si>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</si>
  <si>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</si>
  <si>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</si>
  <si>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</si>
  <si>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</si>
  <si>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</si>
  <si>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</si>
  <si>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</si>
  <si>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</si>
  <si>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</si>
  <si>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</si>
  <si>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</si>
  <si>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</si>
  <si>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</si>
  <si>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</si>
  <si>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</si>
  <si>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</si>
  <si>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</si>
  <si>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</si>
  <si>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</si>
  <si>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</si>
  <si>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</si>
  <si>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</si>
  <si>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</si>
  <si>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</si>
  <si>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</si>
  <si>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</si>
  <si>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</si>
  <si>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</si>
  <si>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</si>
  <si>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</si>
  <si>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</si>
  <si>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</si>
  <si>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</si>
  <si>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</si>
  <si>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</si>
  <si>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</si>
  <si>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</si>
  <si>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</si>
  <si>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</si>
  <si>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</si>
  <si>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</si>
  <si>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</si>
  <si>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</si>
  <si>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</si>
  <si>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</si>
  <si>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</si>
  <si>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</si>
  <si>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</si>
  <si>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</si>
  <si>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</si>
  <si>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</si>
  <si>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</si>
  <si>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</si>
  <si>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</si>
  <si>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</si>
  <si>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</si>
  <si>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</si>
  <si>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</si>
  <si>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</si>
  <si>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</si>
  <si>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</si>
  <si>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</si>
  <si>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</si>
  <si>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</si>
  <si>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</si>
  <si>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</si>
  <si>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</si>
  <si>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</si>
  <si>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</si>
  <si>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</si>
  <si>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</si>
  <si>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</si>
  <si>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</si>
  <si>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</si>
  <si>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</si>
  <si>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</si>
  <si>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</si>
  <si>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</si>
  <si>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</si>
  <si>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</si>
  <si>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</si>
  <si>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</si>
  <si>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</si>
  <si>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</si>
  <si>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</si>
  <si>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</si>
  <si>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</si>
  <si>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</si>
  <si>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</si>
  <si>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</si>
  <si>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</si>
  <si>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</si>
  <si>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</si>
  <si>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</si>
  <si>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</si>
  <si>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</si>
  <si>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</si>
  <si>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</si>
  <si>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</si>
  <si>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</si>
  <si>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</si>
  <si>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</si>
  <si>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</si>
  <si>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</si>
  <si>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</si>
  <si>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</si>
  <si>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</si>
  <si>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</si>
  <si>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</si>
  <si>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</si>
  <si>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</si>
  <si>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</si>
  <si>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</si>
  <si>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</si>
  <si>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</si>
  <si>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</si>
  <si>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</si>
  <si>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</si>
  <si>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</si>
  <si>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</si>
  <si>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</si>
  <si>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</si>
  <si>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</si>
  <si>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</si>
  <si>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</si>
  <si>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</si>
  <si>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</si>
  <si>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</si>
  <si>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</si>
  <si>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</si>
  <si>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</si>
  <si>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</si>
  <si>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</si>
  <si>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</si>
  <si>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</si>
  <si>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</si>
  <si>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</si>
  <si>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</si>
  <si>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</si>
  <si>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</si>
  <si>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</si>
  <si>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</si>
  <si>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</si>
  <si>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</si>
  <si>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</si>
  <si>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</si>
  <si>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</si>
  <si>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</si>
  <si>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</si>
  <si>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</si>
  <si>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</si>
  <si>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</si>
  <si>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</si>
  <si>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</si>
  <si>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</si>
  <si>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</si>
  <si>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</si>
  <si>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</si>
  <si>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</si>
  <si>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</si>
  <si>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</si>
  <si>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</si>
  <si>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</si>
  <si>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</si>
  <si>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</si>
  <si>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</si>
  <si>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</si>
  <si>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</si>
  <si>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</si>
  <si>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</si>
  <si>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</si>
  <si>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</si>
  <si>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</si>
  <si>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</si>
  <si>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</si>
  <si>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</si>
  <si>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</si>
  <si>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</si>
  <si>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</si>
  <si>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</si>
  <si>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</si>
  <si>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</si>
  <si>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</si>
  <si>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</si>
  <si>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</si>
  <si>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</si>
  <si>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</si>
  <si>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</si>
  <si>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</si>
  <si>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</si>
  <si>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</si>
  <si>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</si>
  <si>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</si>
  <si>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</si>
  <si>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</si>
  <si>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</si>
  <si>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</si>
  <si>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</si>
  <si>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</si>
  <si>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</si>
  <si>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</si>
  <si>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</si>
  <si>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</si>
  <si>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</si>
  <si>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</si>
  <si>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</si>
  <si>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</si>
  <si>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</si>
  <si>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</si>
  <si>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</si>
  <si>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</si>
  <si>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</si>
  <si>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</si>
  <si>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</si>
  <si>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</si>
  <si>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</si>
  <si>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</si>
  <si>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</si>
  <si>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</si>
  <si>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</si>
  <si>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</si>
  <si>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</si>
  <si>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</si>
  <si>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</si>
  <si>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</si>
  <si>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</si>
  <si>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</si>
  <si>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</si>
  <si>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</si>
  <si>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</si>
  <si>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</si>
  <si>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</si>
  <si>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</si>
  <si>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</si>
  <si>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</si>
  <si>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</si>
  <si>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</si>
  <si>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</si>
  <si>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</si>
  <si>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</si>
  <si>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</si>
  <si>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</si>
  <si>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</si>
  <si>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</si>
  <si>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</si>
  <si>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</si>
  <si>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</si>
  <si>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</si>
  <si>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</si>
  <si>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</si>
  <si>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</si>
  <si>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</si>
  <si>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</si>
  <si>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</si>
  <si>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</si>
  <si>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</si>
  <si>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</si>
  <si>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</si>
  <si>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</si>
  <si>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</si>
  <si>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</si>
  <si>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</si>
  <si>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</si>
  <si>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</si>
  <si>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</si>
  <si>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</si>
  <si>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</si>
  <si>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</si>
  <si>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</si>
  <si>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</si>
  <si>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</si>
  <si>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</si>
  <si>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</si>
  <si>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</si>
  <si>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</si>
  <si>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</si>
  <si>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</si>
  <si>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</si>
  <si>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</si>
  <si>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</si>
  <si>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</si>
  <si>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</si>
  <si>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</si>
  <si>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</si>
  <si>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</si>
  <si>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</si>
  <si>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</si>
  <si>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</si>
  <si>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</si>
  <si>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</si>
  <si>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</si>
  <si>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</si>
  <si>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</si>
  <si>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</si>
  <si>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</si>
  <si>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</si>
  <si>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</si>
  <si>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</si>
  <si>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</si>
  <si>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</si>
  <si>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</si>
  <si>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</si>
  <si>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</si>
  <si>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</si>
  <si>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</si>
  <si>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</si>
  <si>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</si>
  <si>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</si>
  <si>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</si>
  <si>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</si>
  <si>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</si>
  <si>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</si>
  <si>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</si>
  <si>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</si>
  <si>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</si>
  <si>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</si>
  <si>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</si>
  <si>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</si>
  <si>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</si>
  <si>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</si>
  <si>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</si>
  <si>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</si>
  <si>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</si>
  <si>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</si>
  <si>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</si>
  <si>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</si>
  <si>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</si>
  <si>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</si>
  <si>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</si>
  <si>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</si>
  <si>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</si>
  <si>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</si>
  <si>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</si>
  <si>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</si>
  <si>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</si>
  <si>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</si>
  <si>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</si>
  <si>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</si>
  <si>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</si>
  <si>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</si>
  <si>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</si>
  <si>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</si>
  <si>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</si>
  <si>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</si>
  <si>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</si>
  <si>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</si>
  <si>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</si>
  <si>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</si>
  <si>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</si>
  <si>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</si>
  <si>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</si>
  <si>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</si>
  <si>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</si>
  <si>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</si>
  <si>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</si>
  <si>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</si>
  <si>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</si>
  <si>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</si>
  <si>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</si>
  <si>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</si>
  <si>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</si>
  <si>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</si>
  <si>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</si>
  <si>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</si>
  <si>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</si>
  <si>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</si>
  <si>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</si>
  <si>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</si>
  <si>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</si>
  <si>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</si>
  <si>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</si>
  <si>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</si>
  <si>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</si>
  <si>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</si>
  <si>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</si>
  <si>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</si>
  <si>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</si>
  <si>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</si>
  <si>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</si>
  <si>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</si>
  <si>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</si>
  <si>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</si>
  <si>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</si>
  <si>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</si>
  <si>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</si>
  <si>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</si>
  <si>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</si>
  <si>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</si>
  <si>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</si>
  <si>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</si>
  <si>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</si>
  <si>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</si>
  <si>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</si>
  <si>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</si>
  <si>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</si>
  <si>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</si>
  <si>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</si>
  <si>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</si>
  <si>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</si>
  <si>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</si>
  <si>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</si>
  <si>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</si>
  <si>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</si>
  <si>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</si>
  <si>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</si>
  <si>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</si>
  <si>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</si>
  <si>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</si>
  <si>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</si>
  <si>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</si>
  <si>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</si>
  <si>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</si>
  <si>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</si>
  <si>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</si>
  <si>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</si>
  <si>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</si>
  <si>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</si>
  <si>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</si>
  <si>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</si>
  <si>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</si>
  <si>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</si>
  <si>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</si>
  <si>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</si>
  <si>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</si>
  <si>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</si>
  <si>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</si>
  <si>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</si>
  <si>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</si>
  <si>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</si>
  <si>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</si>
  <si>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</si>
  <si>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</si>
  <si>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</si>
  <si>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</si>
  <si>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</si>
  <si>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</si>
  <si>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</si>
  <si>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</si>
  <si>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</si>
  <si>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</si>
  <si>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</si>
  <si>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</si>
  <si>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</si>
  <si>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</si>
  <si>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</si>
  <si>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</si>
  <si>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</si>
  <si>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</si>
  <si>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</si>
  <si>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</si>
  <si>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</si>
  <si>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</si>
  <si>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</si>
  <si>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</si>
  <si>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</si>
  <si>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</si>
  <si>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</si>
  <si>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</si>
  <si>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</si>
  <si>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</si>
  <si>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</si>
  <si>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</si>
  <si>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</si>
  <si>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</si>
  <si>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</si>
  <si>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</si>
  <si>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</si>
  <si>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</si>
  <si>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</si>
  <si>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</si>
  <si>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</si>
  <si>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</si>
  <si>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</si>
  <si>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</si>
  <si>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</si>
  <si>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</si>
  <si>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</si>
  <si>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</si>
  <si>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</si>
  <si>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</si>
  <si>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</si>
  <si>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</si>
  <si>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</si>
  <si>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</si>
  <si>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</si>
  <si>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</si>
  <si>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</si>
  <si>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</si>
  <si>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</si>
  <si>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</si>
  <si>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</si>
  <si>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</si>
  <si>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</si>
  <si>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</si>
  <si>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</si>
  <si>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</si>
  <si>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</si>
  <si>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</si>
  <si>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</si>
  <si>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</si>
  <si>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</si>
  <si>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</si>
  <si>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</si>
  <si>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</si>
  <si>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</si>
  <si>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</si>
  <si>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</si>
  <si>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</si>
  <si>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</si>
  <si>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</si>
  <si>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</si>
  <si>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</si>
  <si>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</si>
  <si>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</si>
  <si>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</si>
  <si>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</si>
  <si>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</si>
  <si>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</si>
  <si>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</si>
  <si>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</si>
  <si>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</si>
  <si>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</si>
  <si>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</si>
  <si>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</si>
  <si>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</si>
  <si>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</si>
  <si>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</si>
  <si>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</si>
  <si>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</si>
  <si>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</si>
  <si>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</si>
  <si>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</si>
  <si>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</si>
  <si>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</si>
  <si>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</si>
  <si>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</si>
  <si>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</si>
  <si>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</si>
  <si>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</si>
  <si>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</si>
  <si>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</si>
  <si>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</si>
  <si>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</si>
  <si>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</si>
  <si>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</si>
  <si>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</si>
  <si>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</si>
  <si>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</si>
  <si>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</si>
  <si>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</si>
  <si>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</si>
  <si>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</si>
  <si>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</si>
  <si>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</si>
  <si>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</si>
  <si>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</si>
  <si>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</si>
  <si>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</si>
  <si>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</si>
  <si>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</si>
  <si>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</si>
  <si>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</si>
  <si>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</si>
  <si>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</si>
  <si>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</si>
  <si>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</si>
  <si>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</si>
  <si>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</si>
  <si>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</si>
  <si>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</si>
  <si>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</si>
  <si>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</si>
  <si>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</si>
  <si>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</si>
  <si>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</si>
  <si>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</si>
  <si>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</si>
  <si>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</si>
  <si>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</si>
  <si>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</si>
  <si>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</si>
  <si>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</si>
  <si>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</si>
  <si>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</si>
  <si>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</si>
  <si>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</si>
  <si>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</si>
  <si>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</si>
  <si>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</si>
  <si>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</si>
  <si>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</si>
  <si>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</si>
  <si>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</si>
  <si>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</si>
  <si>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</si>
  <si>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</si>
  <si>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</si>
  <si>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</si>
  <si>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</si>
  <si>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</si>
  <si>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</si>
  <si>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</si>
  <si>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</si>
  <si>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</si>
  <si>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</si>
  <si>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</si>
  <si>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</si>
  <si>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</si>
  <si>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</si>
  <si>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</si>
  <si>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</si>
  <si>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</si>
  <si>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</si>
  <si>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</si>
  <si>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</si>
  <si>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</si>
  <si>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</si>
  <si>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</si>
  <si>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</si>
  <si>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</si>
  <si>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</si>
  <si>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</si>
  <si>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</si>
  <si>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</si>
  <si>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</si>
  <si>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</si>
  <si>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</si>
  <si>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</si>
  <si>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</si>
  <si>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</si>
  <si>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</si>
  <si>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</si>
  <si>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</si>
  <si>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</si>
  <si>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</si>
  <si>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</si>
  <si>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</si>
  <si>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</si>
  <si>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</si>
  <si>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</si>
  <si>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</si>
  <si>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</si>
  <si>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</si>
  <si>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</si>
  <si>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</si>
  <si>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</si>
  <si>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</si>
  <si>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</si>
  <si>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</si>
  <si>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</si>
  <si>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</si>
  <si>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</si>
  <si>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</si>
  <si>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</si>
  <si>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</si>
  <si>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</si>
  <si>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</si>
  <si>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</si>
  <si>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</si>
  <si>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</si>
  <si>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</si>
  <si>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</si>
  <si>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</si>
  <si>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</si>
  <si>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</si>
  <si>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</si>
  <si>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</si>
  <si>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</si>
  <si>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</si>
  <si>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</si>
  <si>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</si>
  <si>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</si>
  <si>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</si>
  <si>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</si>
  <si>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</si>
  <si>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</si>
  <si>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</si>
  <si>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</si>
  <si>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</si>
  <si>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</si>
  <si>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</si>
  <si>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</si>
  <si>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</si>
  <si>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</si>
  <si>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</si>
  <si>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</si>
  <si>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</si>
  <si>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</si>
  <si>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</si>
  <si>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</si>
  <si>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</si>
  <si>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</si>
  <si>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</si>
  <si>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</si>
  <si>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</si>
  <si>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</si>
  <si>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</si>
  <si>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</si>
  <si>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</si>
  <si>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</si>
  <si>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</si>
  <si>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</si>
  <si>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</si>
  <si>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</si>
  <si>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</si>
  <si>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</si>
  <si>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</si>
  <si>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</si>
  <si>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</si>
  <si>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</si>
  <si>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</si>
  <si>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</si>
  <si>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</si>
  <si>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</si>
  <si>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</si>
  <si>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</si>
  <si>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</si>
  <si>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</si>
  <si>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</si>
  <si>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</si>
  <si>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</si>
  <si>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</si>
  <si>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</si>
  <si>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</si>
  <si>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</si>
  <si>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</si>
  <si>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</si>
  <si>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</si>
  <si>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</si>
  <si>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</si>
  <si>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</si>
  <si>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</si>
  <si>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</si>
  <si>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</si>
  <si>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</si>
  <si>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</si>
  <si>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</si>
  <si>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</si>
  <si>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</si>
  <si>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</si>
  <si>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</si>
  <si>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</si>
  <si>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</si>
  <si>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</si>
  <si>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</si>
  <si>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</si>
  <si>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</si>
  <si>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</si>
  <si>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</si>
  <si>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</si>
  <si>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</si>
  <si>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</si>
  <si>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</si>
  <si>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</si>
  <si>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</si>
  <si>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</si>
  <si>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</si>
  <si>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</si>
  <si>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</si>
  <si>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</si>
  <si>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</si>
  <si>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</si>
  <si>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</si>
  <si>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</si>
  <si>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</si>
  <si>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</si>
  <si>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</si>
  <si>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</si>
  <si>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</si>
  <si>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</si>
  <si>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</si>
  <si>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</si>
  <si>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</si>
  <si>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</si>
  <si>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</si>
  <si>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</si>
  <si>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</si>
  <si>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</si>
  <si>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</si>
  <si>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</si>
  <si>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</si>
  <si>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</si>
  <si>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</si>
  <si>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</si>
  <si>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</si>
  <si>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</si>
  <si>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</si>
  <si>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</si>
  <si>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</si>
  <si>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</si>
  <si>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</si>
  <si>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</si>
  <si>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</si>
  <si>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</si>
  <si>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</si>
  <si>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</si>
  <si>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</si>
  <si>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</si>
  <si>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</si>
  <si>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</si>
  <si>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</si>
  <si>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</si>
  <si>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</si>
  <si>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</si>
  <si>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</si>
  <si>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</si>
  <si>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</si>
  <si>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</si>
  <si>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</si>
  <si>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</si>
  <si>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</si>
  <si>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</si>
  <si>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</si>
  <si>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</si>
  <si>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</si>
  <si>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</si>
  <si>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</si>
  <si>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</si>
  <si>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</si>
  <si>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</si>
  <si>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</si>
  <si>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</si>
  <si>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</si>
  <si>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</si>
  <si>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</si>
  <si>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</si>
  <si>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</si>
  <si>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</si>
  <si>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</si>
  <si>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</si>
  <si>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</si>
  <si>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</si>
  <si>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</si>
  <si>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</si>
  <si>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</si>
  <si>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</si>
  <si>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</si>
  <si>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</si>
  <si>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</si>
  <si>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</si>
  <si>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</si>
  <si>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</si>
  <si>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</si>
  <si>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</si>
  <si>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</si>
  <si>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</si>
  <si>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</si>
  <si>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</si>
  <si>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</si>
  <si>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</si>
  <si>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</si>
  <si>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</si>
  <si>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</si>
  <si>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</si>
  <si>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</si>
  <si>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</si>
  <si>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</si>
  <si>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</si>
  <si>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</si>
  <si>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</si>
  <si>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</si>
  <si>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</si>
  <si>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</si>
  <si>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</si>
  <si>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</si>
  <si>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</si>
  <si>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</si>
  <si>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</si>
  <si>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</si>
  <si>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</si>
  <si>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</si>
  <si>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</si>
  <si>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</si>
  <si>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</si>
  <si>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</si>
  <si>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</si>
  <si>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</si>
  <si>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</si>
  <si>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</si>
  <si>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</si>
  <si>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</si>
  <si>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</si>
  <si>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</si>
  <si>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</si>
  <si>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</si>
  <si>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</si>
  <si>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</si>
  <si>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</si>
  <si>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</si>
  <si>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</si>
  <si>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</si>
  <si>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</si>
  <si>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</si>
  <si>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</si>
  <si>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</si>
  <si>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</si>
  <si>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</si>
  <si>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</si>
  <si>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</si>
  <si>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</si>
  <si>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</si>
  <si>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</si>
  <si>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</si>
  <si>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</si>
  <si>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</si>
  <si>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</si>
  <si>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</si>
  <si>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</si>
  <si>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</si>
  <si>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</si>
  <si>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</si>
  <si>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</si>
  <si>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</si>
  <si>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</si>
  <si>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</si>
  <si>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</si>
  <si>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</si>
  <si>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</si>
  <si>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</si>
  <si>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</si>
  <si>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</si>
  <si>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</si>
  <si>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</si>
  <si>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</si>
  <si>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</si>
  <si>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</si>
  <si>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</si>
  <si>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</si>
  <si>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</si>
  <si>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</si>
  <si>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</si>
  <si>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</si>
  <si>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</si>
  <si>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</si>
  <si>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</si>
  <si>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</si>
  <si>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</si>
  <si>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</si>
  <si>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</si>
  <si>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</si>
  <si>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</si>
  <si>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</si>
  <si>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</si>
  <si>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</si>
  <si>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</si>
  <si>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</si>
  <si>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</si>
  <si>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</si>
  <si>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</si>
  <si>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</si>
  <si>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</si>
  <si>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</si>
  <si>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</si>
  <si>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</si>
  <si>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</si>
  <si>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</si>
  <si>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</si>
  <si>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</si>
  <si>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</si>
  <si>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</si>
  <si>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</si>
  <si>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</si>
  <si>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</si>
  <si>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</si>
  <si>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</si>
  <si>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</si>
  <si>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</si>
  <si>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</si>
  <si>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</si>
  <si>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</si>
  <si>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</si>
  <si>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</si>
  <si>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</si>
  <si>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</si>
  <si>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</si>
  <si>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</si>
  <si>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</si>
  <si>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</si>
  <si>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</si>
  <si>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</si>
  <si>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</si>
  <si>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</si>
  <si>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</si>
  <si>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</si>
  <si>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</si>
  <si>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</si>
  <si>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</si>
  <si>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</si>
  <si>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</si>
  <si>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</si>
  <si>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</si>
  <si>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</si>
  <si>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</si>
  <si>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</si>
  <si>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</si>
  <si>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</si>
  <si>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</si>
  <si>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</si>
  <si>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</si>
  <si>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</si>
  <si>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</si>
  <si>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</si>
  <si>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</si>
  <si>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</si>
  <si>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</si>
  <si>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</si>
  <si>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</si>
  <si>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</si>
  <si>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</si>
  <si>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</si>
  <si>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</si>
  <si>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</si>
  <si>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</si>
  <si>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</si>
  <si>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</si>
  <si>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</si>
  <si>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</si>
  <si>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</si>
  <si>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</si>
  <si>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</si>
  <si>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</si>
  <si>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</si>
  <si>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</si>
  <si>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</si>
  <si>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</si>
  <si>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</si>
  <si>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</si>
  <si>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</si>
  <si>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</si>
  <si>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</si>
  <si>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</si>
  <si>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</si>
  <si>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</si>
  <si>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</si>
  <si>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</si>
  <si>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</si>
  <si>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</si>
  <si>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</si>
  <si>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</si>
  <si>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</si>
  <si>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</si>
  <si>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</si>
  <si>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</si>
  <si>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</si>
  <si>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</si>
  <si>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</si>
  <si>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</si>
  <si>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</si>
  <si>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</si>
  <si>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</si>
  <si>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</si>
  <si>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</si>
  <si>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</si>
  <si>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</si>
  <si>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</si>
  <si>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</si>
  <si>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</si>
  <si>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</si>
  <si>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</si>
  <si>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</si>
  <si>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</si>
  <si>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</si>
  <si>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</si>
  <si>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</si>
  <si>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</si>
  <si>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</si>
  <si>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</si>
  <si>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</si>
  <si>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</si>
  <si>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</si>
  <si>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</si>
  <si>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</si>
  <si>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</si>
  <si>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</si>
  <si>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</si>
  <si>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</si>
  <si>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</si>
  <si>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</si>
  <si>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</si>
  <si>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</si>
  <si>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</si>
  <si>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</si>
  <si>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</si>
  <si>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</si>
  <si>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</si>
  <si>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</si>
  <si>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</si>
  <si>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</si>
  <si>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</si>
  <si>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</si>
  <si>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</si>
  <si>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</si>
  <si>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</si>
  <si>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</si>
  <si>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</si>
  <si>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</si>
  <si>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</si>
  <si>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</si>
  <si>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</si>
  <si>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</si>
  <si>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</si>
  <si>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</si>
  <si>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</si>
  <si>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</si>
  <si>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</si>
  <si>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</si>
  <si>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</si>
  <si>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</si>
  <si>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</si>
  <si>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</si>
  <si>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</si>
  <si>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</si>
  <si>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</si>
  <si>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</si>
  <si>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</si>
  <si>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</si>
  <si>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</si>
  <si>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</si>
  <si>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</si>
  <si>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</si>
  <si>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</si>
  <si>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</si>
  <si>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</si>
  <si>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</si>
  <si>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</si>
  <si>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</si>
  <si>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</si>
  <si>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</si>
  <si>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</si>
  <si>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</si>
  <si>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</si>
  <si>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</si>
  <si>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</si>
  <si>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</si>
  <si>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</si>
  <si>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</si>
  <si>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</si>
  <si>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</si>
  <si>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</si>
  <si>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</si>
  <si>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</si>
  <si>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</si>
  <si>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</si>
  <si>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</si>
  <si>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</si>
  <si>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</si>
  <si>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</si>
  <si>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</si>
  <si>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</si>
  <si>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</si>
  <si>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</si>
  <si>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</si>
  <si>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</si>
  <si>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</si>
  <si>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</si>
  <si>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</si>
  <si>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</si>
  <si>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</si>
  <si>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</si>
  <si>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</si>
  <si>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</si>
  <si>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</si>
  <si>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</si>
  <si>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</si>
  <si>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</si>
  <si>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</si>
  <si>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</si>
  <si>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</si>
  <si>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</si>
  <si>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</si>
  <si>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</si>
  <si>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</si>
  <si>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</si>
  <si>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</si>
  <si>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</si>
  <si>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</si>
  <si>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</si>
  <si>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</si>
  <si>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</si>
  <si>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</si>
  <si>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</si>
  <si>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</si>
  <si>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</si>
  <si>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</si>
  <si>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</si>
  <si>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</si>
  <si>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</si>
  <si>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</si>
  <si>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</si>
  <si>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</si>
  <si>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</si>
  <si>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</si>
  <si>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</si>
  <si>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</si>
  <si>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</si>
  <si>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</si>
  <si>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</si>
  <si>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</si>
  <si>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</si>
  <si>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</si>
  <si>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</si>
  <si>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</si>
  <si>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</si>
  <si>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</si>
  <si>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</si>
  <si>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</si>
  <si>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</si>
  <si>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</si>
  <si>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</si>
  <si>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</si>
  <si>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</si>
  <si>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</si>
  <si>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</si>
  <si>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</si>
  <si>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</si>
  <si>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</si>
  <si>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</si>
  <si>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</si>
  <si>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</si>
  <si>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</si>
  <si>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</si>
  <si>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</si>
  <si>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</si>
  <si>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</si>
  <si>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</si>
  <si>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</si>
  <si>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</si>
  <si>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</si>
  <si>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</si>
  <si>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</si>
  <si>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</si>
  <si>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</si>
  <si>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</si>
  <si>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</si>
  <si>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</si>
  <si>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</si>
  <si>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</si>
  <si>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</si>
  <si>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</si>
  <si>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</si>
  <si>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</si>
  <si>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</si>
  <si>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</si>
  <si>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</si>
  <si>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</si>
  <si>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</si>
  <si>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</si>
  <si>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</si>
  <si>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</si>
  <si>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</si>
  <si>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</si>
  <si>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</si>
  <si>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</si>
  <si>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</si>
  <si>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</si>
  <si>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</si>
  <si>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</si>
  <si>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</si>
  <si>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</si>
  <si>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</si>
  <si>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</si>
  <si>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</si>
  <si>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</si>
  <si>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</si>
  <si>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</si>
  <si>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</si>
  <si>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</si>
  <si>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</si>
  <si>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</si>
  <si>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</si>
  <si>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</si>
  <si>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</si>
  <si>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</si>
  <si>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</si>
  <si>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</si>
  <si>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</si>
  <si>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</si>
  <si>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</si>
  <si>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</si>
  <si>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</si>
  <si>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</si>
  <si>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</si>
  <si>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</si>
  <si>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</si>
  <si>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</si>
  <si>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</si>
  <si>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</si>
  <si>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</si>
  <si>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</si>
  <si>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</si>
  <si>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</si>
  <si>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</si>
  <si>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</si>
  <si>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</si>
  <si>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</si>
  <si>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</si>
  <si>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</si>
  <si>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</si>
  <si>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</si>
  <si>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</si>
  <si>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</si>
  <si>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</si>
  <si>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</si>
  <si>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</si>
  <si>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</si>
  <si>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</si>
  <si>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</si>
  <si>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</si>
  <si>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</si>
  <si>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</si>
  <si>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</si>
  <si>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</si>
  <si>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</si>
  <si>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</si>
  <si>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</si>
  <si>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</si>
  <si>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</si>
  <si>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</si>
  <si>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</si>
  <si>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</si>
  <si>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</si>
  <si>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</si>
  <si>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</si>
  <si>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</si>
  <si>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</si>
  <si>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</si>
  <si>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</si>
  <si>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</si>
  <si>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</si>
  <si>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</si>
  <si>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</si>
  <si>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</si>
  <si>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</si>
  <si>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</si>
  <si>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</si>
  <si>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</si>
  <si>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</si>
  <si>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</si>
  <si>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</si>
  <si>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</si>
  <si>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</si>
  <si>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</si>
  <si>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</si>
  <si>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</si>
  <si>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</si>
  <si>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</si>
  <si>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</si>
  <si>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</si>
  <si>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</si>
  <si>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</si>
  <si>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</si>
  <si>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</si>
  <si>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</si>
  <si>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</si>
  <si>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</si>
  <si>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</si>
  <si>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</si>
  <si>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</si>
  <si>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</si>
  <si>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</si>
  <si>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</si>
  <si>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</si>
  <si>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</si>
  <si>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</si>
  <si>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</si>
  <si>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</si>
  <si>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</si>
  <si>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</si>
  <si>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</si>
  <si>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</si>
  <si>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</si>
  <si>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</si>
  <si>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</si>
  <si>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</si>
  <si>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</si>
  <si>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</si>
  <si>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</si>
  <si>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</si>
  <si>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</si>
  <si>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</si>
  <si>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</si>
  <si>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</si>
  <si>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</si>
  <si>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</si>
  <si>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</si>
  <si>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</si>
  <si>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</si>
  <si>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</si>
  <si>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</si>
  <si>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</si>
  <si>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</si>
  <si>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</si>
  <si>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</si>
  <si>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</si>
  <si>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</si>
  <si>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</si>
  <si>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</si>
  <si>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</si>
  <si>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</si>
  <si>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</si>
  <si>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</si>
  <si>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</si>
  <si>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</si>
  <si>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</si>
  <si>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</si>
  <si>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</si>
  <si>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</si>
  <si>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</si>
  <si>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</si>
  <si>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</si>
  <si>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</si>
  <si>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</si>
  <si>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</si>
  <si>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</si>
  <si>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</si>
  <si>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</si>
  <si>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</si>
  <si>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</si>
  <si>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</si>
  <si>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</si>
  <si>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</si>
  <si>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</si>
  <si>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</si>
  <si>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</si>
  <si>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</si>
  <si>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</si>
  <si>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</si>
  <si>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</si>
  <si>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</si>
  <si>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</si>
  <si>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</si>
  <si>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</si>
  <si>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</si>
  <si>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</si>
  <si>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</si>
  <si>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</si>
  <si>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</si>
  <si>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</si>
  <si>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</si>
  <si>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</si>
  <si>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</si>
  <si>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</si>
  <si>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</si>
  <si>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</si>
  <si>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</si>
  <si>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</si>
  <si>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</si>
  <si>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</si>
  <si>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</si>
  <si>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</si>
  <si>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</si>
  <si>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</si>
  <si>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</si>
  <si>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</si>
  <si>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</si>
  <si>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</si>
  <si>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</si>
  <si>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</si>
  <si>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</si>
  <si>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</si>
  <si>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</si>
  <si>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</si>
  <si>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</si>
  <si>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</si>
  <si>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</si>
  <si>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</si>
  <si>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</si>
  <si>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</si>
  <si>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</si>
  <si>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</si>
  <si>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</si>
  <si>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</si>
  <si>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</si>
  <si>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</si>
  <si>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</si>
  <si>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</si>
  <si>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</si>
  <si>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</si>
  <si>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</si>
  <si>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</si>
  <si>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</si>
  <si>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</si>
  <si>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</si>
  <si>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</si>
  <si>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</si>
  <si>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</si>
  <si>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</si>
  <si>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</si>
  <si>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</si>
  <si>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</si>
  <si>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</si>
  <si>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</si>
  <si>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</si>
  <si>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</si>
  <si>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</si>
  <si>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</si>
  <si>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</si>
  <si>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</si>
  <si>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</si>
  <si>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</si>
  <si>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</si>
  <si>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</si>
  <si>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</si>
  <si>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</si>
  <si>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</si>
  <si>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</si>
  <si>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</si>
  <si>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</si>
  <si>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</si>
  <si>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</si>
  <si>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</si>
  <si>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</si>
  <si>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</si>
  <si>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</si>
  <si>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</si>
  <si>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</si>
  <si>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</si>
  <si>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</si>
  <si>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</si>
  <si>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</si>
  <si>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</si>
  <si>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</si>
  <si>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</si>
  <si>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</si>
  <si>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</si>
  <si>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</si>
  <si>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</si>
  <si>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</si>
  <si>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</si>
  <si>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</si>
  <si>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</si>
  <si>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</si>
  <si>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</si>
  <si>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</si>
  <si>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</si>
  <si>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</si>
  <si>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</si>
  <si>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</si>
  <si>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</si>
  <si>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</si>
  <si>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</si>
  <si>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</si>
  <si>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</si>
  <si>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</si>
  <si>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</si>
  <si>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</si>
  <si>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</si>
  <si>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</si>
  <si>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</si>
  <si>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</si>
  <si>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</si>
  <si>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</si>
  <si>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</si>
  <si>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</si>
  <si>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</si>
  <si>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</si>
  <si>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</si>
  <si>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</si>
  <si>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</si>
  <si>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</si>
  <si>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</si>
  <si>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</si>
  <si>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</si>
  <si>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</si>
  <si>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</si>
  <si>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</si>
  <si>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</si>
  <si>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</si>
  <si>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</si>
  <si>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</si>
  <si>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</si>
  <si>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</si>
  <si>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</si>
  <si>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</si>
  <si>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</si>
  <si>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</si>
  <si>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</si>
  <si>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</si>
  <si>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</si>
  <si>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</si>
  <si>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</si>
  <si>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</si>
  <si>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</si>
  <si>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</si>
  <si>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</si>
  <si>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</si>
  <si>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</si>
  <si>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</si>
  <si>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</si>
  <si>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</si>
  <si>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</si>
  <si>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Іллінецький районний суд Вінницької області</t>
  </si>
  <si>
    <t>22700. Вінницька область.м. Іллінці</t>
  </si>
  <si>
    <t>вул. Європейська</t>
  </si>
  <si>
    <t/>
  </si>
  <si>
    <t>О.Ю. Олексієнко</t>
  </si>
  <si>
    <t>О.В. Самофал</t>
  </si>
  <si>
    <t>(04345) 2-14-38</t>
  </si>
  <si>
    <t>inbox@il.vn.court.gov.ua</t>
  </si>
  <si>
    <t>12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</si>
</sst>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9" t="s">
        <v>119</v>
      </c>
      <c r="C1" s="159"/>
      <c r="D1" s="159"/>
      <c r="E1" s="159"/>
      <c r="F1" s="159"/>
      <c r="G1" s="159"/>
      <c r="H1" s="159"/>
    </row>
    <row r="3" spans="1:8" ht="18.95" customHeight="1" x14ac:dyDescent="0.2">
      <c r="B3" s="183" t="s">
        <v>194</v>
      </c>
      <c r="C3" s="183"/>
      <c r="D3" s="183"/>
      <c r="E3" s="183"/>
      <c r="F3" s="183"/>
      <c r="G3" s="183"/>
      <c r="H3" s="183"/>
    </row>
    <row r="4" spans="1:8" ht="18.95" customHeight="1" x14ac:dyDescent="0.2">
      <c r="B4" s="183"/>
      <c r="C4" s="183"/>
      <c r="D4" s="183"/>
      <c r="E4" s="183"/>
      <c r="F4" s="183"/>
      <c r="G4" s="183"/>
      <c r="H4" s="183"/>
    </row>
    <row r="5" spans="1:8" ht="18.95" customHeight="1" x14ac:dyDescent="0.3">
      <c r="A5" s="19"/>
      <c r="B5" s="183"/>
      <c r="C5" s="183"/>
      <c r="D5" s="183"/>
      <c r="E5" s="183"/>
      <c r="F5" s="183"/>
      <c r="G5" s="183"/>
      <c r="H5" s="183"/>
    </row>
    <row r="6" spans="1:8" ht="18.95" customHeight="1" x14ac:dyDescent="0.2">
      <c r="B6" s="183"/>
      <c r="C6" s="183"/>
      <c r="D6" s="183"/>
      <c r="E6" s="183"/>
      <c r="F6" s="183"/>
      <c r="G6" s="183"/>
      <c r="H6" s="183"/>
    </row>
    <row r="7" spans="1:8" ht="18.75" x14ac:dyDescent="0.2">
      <c r="B7" s="182"/>
      <c r="C7" s="182"/>
      <c r="D7" s="182"/>
      <c r="E7" s="182"/>
      <c r="F7" s="182"/>
      <c r="G7" s="182"/>
      <c r="H7" s="182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93" t="s">
        <v>2466</v>
      </c>
      <c r="C9" s="193"/>
      <c r="D9" s="193"/>
      <c r="E9" s="193"/>
      <c r="F9" s="193"/>
      <c r="G9" s="193"/>
      <c r="H9" s="193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0" t="s">
        <v>0</v>
      </c>
      <c r="C12" s="180"/>
      <c r="D12" s="180"/>
      <c r="E12" s="180" t="s">
        <v>120</v>
      </c>
      <c r="F12" s="26"/>
    </row>
    <row r="13" spans="1:8" ht="12.95" customHeight="1" x14ac:dyDescent="0.2">
      <c r="A13" s="30"/>
      <c r="B13" s="180"/>
      <c r="C13" s="180"/>
      <c r="D13" s="180"/>
      <c r="E13" s="180"/>
      <c r="F13" s="158" t="s">
        <v>121</v>
      </c>
      <c r="G13" s="159"/>
      <c r="H13" s="159"/>
    </row>
    <row r="14" spans="1:8" ht="10.5" customHeight="1" x14ac:dyDescent="0.2">
      <c r="A14" s="27"/>
      <c r="B14" s="181"/>
      <c r="C14" s="181"/>
      <c r="D14" s="181"/>
      <c r="E14" s="181"/>
      <c r="F14" s="56"/>
      <c r="G14" s="140" t="s">
        <v>192</v>
      </c>
      <c r="H14" s="58"/>
    </row>
    <row r="15" spans="1:8" ht="48" customHeight="1" x14ac:dyDescent="0.2">
      <c r="A15" s="27"/>
      <c r="B15" s="162" t="s">
        <v>193</v>
      </c>
      <c r="C15" s="163"/>
      <c r="D15" s="164"/>
      <c r="E15" s="93" t="s">
        <v>1</v>
      </c>
    </row>
    <row r="16" spans="1:8" ht="12.95" customHeight="1" x14ac:dyDescent="0.2">
      <c r="A16" s="27"/>
      <c r="B16" s="188" t="s">
        <v>227</v>
      </c>
      <c r="C16" s="189"/>
      <c r="D16" s="190"/>
      <c r="E16" s="194" t="s">
        <v>4</v>
      </c>
      <c r="F16" s="27"/>
      <c r="G16" s="187" t="s">
        <v>122</v>
      </c>
      <c r="H16" s="187"/>
    </row>
    <row r="17" spans="1:8" ht="12.95" customHeight="1" x14ac:dyDescent="0.2">
      <c r="A17" s="27"/>
      <c r="B17" s="188"/>
      <c r="C17" s="189"/>
      <c r="D17" s="190"/>
      <c r="E17" s="194"/>
      <c r="F17" s="195" t="s">
        <v>228</v>
      </c>
      <c r="G17" s="195"/>
      <c r="H17" s="195"/>
    </row>
    <row r="18" spans="1:8" ht="12.95" customHeight="1" x14ac:dyDescent="0.2">
      <c r="A18" s="27"/>
      <c r="B18" s="188"/>
      <c r="C18" s="189"/>
      <c r="D18" s="190"/>
      <c r="E18" s="194"/>
      <c r="F18" s="195"/>
      <c r="G18" s="195"/>
      <c r="H18" s="195"/>
    </row>
    <row r="19" spans="1:8" ht="19.5" customHeight="1" x14ac:dyDescent="0.2">
      <c r="A19" s="27"/>
      <c r="B19" s="188"/>
      <c r="C19" s="189"/>
      <c r="D19" s="190"/>
      <c r="E19" s="194"/>
      <c r="F19" s="160" t="s">
        <v>177</v>
      </c>
      <c r="G19" s="161"/>
      <c r="H19" s="161"/>
    </row>
    <row r="20" spans="1:8" ht="49.5" customHeight="1" x14ac:dyDescent="0.2">
      <c r="A20" s="27"/>
      <c r="B20" s="184" t="s">
        <v>188</v>
      </c>
      <c r="C20" s="185"/>
      <c r="D20" s="186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71" t="s">
        <v>116</v>
      </c>
      <c r="C23" s="172"/>
      <c r="D23" s="172"/>
      <c r="E23" s="172"/>
      <c r="F23" s="172"/>
      <c r="G23" s="172"/>
      <c r="H23" s="173"/>
    </row>
    <row r="24" spans="1:8" ht="25.5" customHeight="1" x14ac:dyDescent="0.2">
      <c r="A24" s="27"/>
      <c r="B24" s="156" t="s">
        <v>190</v>
      </c>
      <c r="C24" s="157"/>
      <c r="D24" s="191" t="s">
        <v>2467</v>
      </c>
      <c r="E24" s="191"/>
      <c r="F24" s="191"/>
      <c r="G24" s="191"/>
      <c r="H24" s="192"/>
    </row>
    <row r="25" spans="1:8" ht="19.5" customHeight="1" x14ac:dyDescent="0.2">
      <c r="A25" s="27"/>
      <c r="B25" s="156" t="s">
        <v>191</v>
      </c>
      <c r="C25" s="157"/>
      <c r="D25" s="178" t="s">
        <v>2468</v>
      </c>
      <c r="E25" s="178"/>
      <c r="F25" s="178"/>
      <c r="G25" s="178"/>
      <c r="H25" s="179"/>
    </row>
    <row r="26" spans="1:8" ht="19.5" customHeight="1" x14ac:dyDescent="0.2">
      <c r="A26" s="27"/>
      <c r="B26" s="174" t="s">
        <v>2469</v>
      </c>
      <c r="C26" s="175"/>
      <c r="D26" s="175"/>
      <c r="E26" s="175"/>
      <c r="F26" s="175"/>
      <c r="G26" s="175"/>
      <c r="H26" s="176"/>
    </row>
    <row r="27" spans="1:8" ht="21" customHeight="1" x14ac:dyDescent="0.2">
      <c r="A27" s="27"/>
      <c r="B27" s="177">
        <v>28</v>
      </c>
      <c r="C27" s="178"/>
      <c r="D27" s="178"/>
      <c r="E27" s="178"/>
      <c r="F27" s="178"/>
      <c r="G27" s="178"/>
      <c r="H27" s="179"/>
    </row>
    <row r="28" spans="1:8" ht="12.95" customHeight="1" x14ac:dyDescent="0.2">
      <c r="A28" s="27"/>
      <c r="B28" s="165" t="s">
        <v>117</v>
      </c>
      <c r="C28" s="166"/>
      <c r="D28" s="166"/>
      <c r="E28" s="166"/>
      <c r="F28" s="166"/>
      <c r="G28" s="166"/>
      <c r="H28" s="167"/>
    </row>
    <row r="29" spans="1:8" ht="12.95" customHeight="1" x14ac:dyDescent="0.2">
      <c r="A29" s="27"/>
      <c r="B29" s="168" t="s">
        <v>118</v>
      </c>
      <c r="C29" s="169"/>
      <c r="D29" s="169"/>
      <c r="E29" s="169"/>
      <c r="F29" s="169"/>
      <c r="G29" s="169"/>
      <c r="H29" s="170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54"/>
      <c r="C37" s="155"/>
      <c r="D37" s="155"/>
      <c r="E37" s="155"/>
      <c r="F37" s="155"/>
      <c r="G37" s="155"/>
      <c r="H37" s="155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&amp;C&amp;LFA2CF7C3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view="pageBreakPreview" topLeftCell="I553" zoomScale="85" zoomScaleNormal="100" zoomScaleSheetLayoutView="85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6"/>
      <c r="C4" s="216"/>
      <c r="D4" s="216"/>
      <c r="E4" s="21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96" t="s">
        <v>10</v>
      </c>
      <c r="B6" s="210" t="s">
        <v>202</v>
      </c>
      <c r="C6" s="213" t="s">
        <v>7</v>
      </c>
      <c r="D6" s="62"/>
      <c r="E6" s="198" t="s">
        <v>208</v>
      </c>
      <c r="F6" s="207" t="s">
        <v>195</v>
      </c>
      <c r="G6" s="208"/>
      <c r="H6" s="208"/>
      <c r="I6" s="209"/>
      <c r="J6" s="207" t="s">
        <v>207</v>
      </c>
      <c r="K6" s="208"/>
      <c r="L6" s="208"/>
      <c r="M6" s="208"/>
      <c r="N6" s="208"/>
      <c r="O6" s="208"/>
      <c r="P6" s="208"/>
      <c r="Q6" s="208"/>
      <c r="R6" s="209"/>
      <c r="S6" s="204" t="s">
        <v>160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196" t="s">
        <v>210</v>
      </c>
      <c r="AL6" s="196"/>
      <c r="AM6" s="196"/>
      <c r="AN6" s="196" t="s">
        <v>2404</v>
      </c>
      <c r="AO6" s="197"/>
      <c r="AP6" s="197"/>
      <c r="AQ6" s="197"/>
      <c r="AR6" s="196" t="s">
        <v>214</v>
      </c>
      <c r="AS6" s="196" t="s">
        <v>215</v>
      </c>
      <c r="AT6" s="196" t="s">
        <v>211</v>
      </c>
      <c r="AU6" s="196" t="s">
        <v>212</v>
      </c>
      <c r="AV6" s="196" t="s">
        <v>213</v>
      </c>
    </row>
    <row r="7" spans="1:48" ht="21.95" customHeight="1" x14ac:dyDescent="0.2">
      <c r="A7" s="196"/>
      <c r="B7" s="211"/>
      <c r="C7" s="214"/>
      <c r="D7" s="74"/>
      <c r="E7" s="199"/>
      <c r="F7" s="198" t="s">
        <v>9</v>
      </c>
      <c r="G7" s="198" t="s">
        <v>13</v>
      </c>
      <c r="H7" s="198" t="s">
        <v>15</v>
      </c>
      <c r="I7" s="198" t="s">
        <v>203</v>
      </c>
      <c r="J7" s="198" t="s">
        <v>158</v>
      </c>
      <c r="K7" s="198" t="s">
        <v>19</v>
      </c>
      <c r="L7" s="198" t="s">
        <v>16</v>
      </c>
      <c r="M7" s="198" t="s">
        <v>14</v>
      </c>
      <c r="N7" s="198" t="s">
        <v>18</v>
      </c>
      <c r="O7" s="196" t="s">
        <v>159</v>
      </c>
      <c r="P7" s="196" t="s">
        <v>17</v>
      </c>
      <c r="Q7" s="196" t="s">
        <v>21</v>
      </c>
      <c r="R7" s="196" t="s">
        <v>22</v>
      </c>
      <c r="S7" s="207" t="s">
        <v>209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95" customHeight="1" x14ac:dyDescent="0.2">
      <c r="A8" s="196"/>
      <c r="B8" s="211"/>
      <c r="C8" s="214"/>
      <c r="D8" s="74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6"/>
      <c r="P8" s="196"/>
      <c r="Q8" s="196"/>
      <c r="R8" s="196"/>
      <c r="S8" s="198" t="s">
        <v>20</v>
      </c>
      <c r="T8" s="207" t="s">
        <v>27</v>
      </c>
      <c r="U8" s="208"/>
      <c r="V8" s="208"/>
      <c r="W8" s="208"/>
      <c r="X8" s="208"/>
      <c r="Y8" s="208"/>
      <c r="Z8" s="208"/>
      <c r="AA8" s="209"/>
      <c r="AB8" s="196" t="s">
        <v>30</v>
      </c>
      <c r="AC8" s="196" t="s">
        <v>34</v>
      </c>
      <c r="AD8" s="196" t="s">
        <v>38</v>
      </c>
      <c r="AE8" s="196" t="s">
        <v>35</v>
      </c>
      <c r="AF8" s="196" t="s">
        <v>37</v>
      </c>
      <c r="AG8" s="196" t="s">
        <v>39</v>
      </c>
      <c r="AH8" s="196" t="s">
        <v>36</v>
      </c>
      <c r="AI8" s="196" t="s">
        <v>40</v>
      </c>
      <c r="AJ8" s="196" t="s">
        <v>41</v>
      </c>
      <c r="AK8" s="196" t="s">
        <v>42</v>
      </c>
      <c r="AL8" s="196" t="s">
        <v>43</v>
      </c>
      <c r="AM8" s="196" t="s">
        <v>22</v>
      </c>
      <c r="AN8" s="196" t="s">
        <v>36</v>
      </c>
      <c r="AO8" s="196" t="s">
        <v>45</v>
      </c>
      <c r="AP8" s="196" t="s">
        <v>44</v>
      </c>
      <c r="AQ8" s="196" t="s">
        <v>46</v>
      </c>
      <c r="AR8" s="196"/>
      <c r="AS8" s="196"/>
      <c r="AT8" s="196"/>
      <c r="AU8" s="196"/>
      <c r="AV8" s="196"/>
    </row>
    <row r="9" spans="1:48" ht="12.95" customHeight="1" x14ac:dyDescent="0.2">
      <c r="A9" s="196"/>
      <c r="B9" s="211"/>
      <c r="C9" s="214"/>
      <c r="D9" s="7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6"/>
      <c r="P9" s="196"/>
      <c r="Q9" s="196"/>
      <c r="R9" s="196"/>
      <c r="S9" s="199"/>
      <c r="T9" s="196" t="s">
        <v>28</v>
      </c>
      <c r="U9" s="207" t="s">
        <v>23</v>
      </c>
      <c r="V9" s="208"/>
      <c r="W9" s="208"/>
      <c r="X9" s="208"/>
      <c r="Y9" s="208"/>
      <c r="Z9" s="208"/>
      <c r="AA9" s="209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 x14ac:dyDescent="0.2">
      <c r="A10" s="196"/>
      <c r="B10" s="212"/>
      <c r="C10" s="215"/>
      <c r="D10" s="75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6"/>
      <c r="P10" s="196"/>
      <c r="Q10" s="196"/>
      <c r="R10" s="196"/>
      <c r="S10" s="200"/>
      <c r="T10" s="196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14</v>
      </c>
      <c r="F30" s="105">
        <f t="shared" si="1"/>
        <v>8</v>
      </c>
      <c r="G30" s="105">
        <f t="shared" si="1"/>
        <v>0</v>
      </c>
      <c r="H30" s="105">
        <f t="shared" si="1"/>
        <v>0</v>
      </c>
      <c r="I30" s="105">
        <f t="shared" si="1"/>
        <v>6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4</v>
      </c>
      <c r="P30" s="105">
        <f t="shared" si="1"/>
        <v>0</v>
      </c>
      <c r="Q30" s="105">
        <f t="shared" si="1"/>
        <v>1</v>
      </c>
      <c r="R30" s="105">
        <f t="shared" si="1"/>
        <v>1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3</v>
      </c>
      <c r="AH30" s="105">
        <f t="shared" si="1"/>
        <v>4</v>
      </c>
      <c r="AI30" s="105">
        <f t="shared" si="1"/>
        <v>0</v>
      </c>
      <c r="AJ30" s="105">
        <f t="shared" si="1"/>
        <v>0</v>
      </c>
      <c r="AK30" s="105">
        <f t="shared" si="1"/>
        <v>1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10</v>
      </c>
      <c r="F47" s="107">
        <v>7</v>
      </c>
      <c r="G47" s="107"/>
      <c r="H47" s="107"/>
      <c r="I47" s="107">
        <v>3</v>
      </c>
      <c r="J47" s="107"/>
      <c r="K47" s="107"/>
      <c r="L47" s="107"/>
      <c r="M47" s="107"/>
      <c r="N47" s="107"/>
      <c r="O47" s="107">
        <v>2</v>
      </c>
      <c r="P47" s="107"/>
      <c r="Q47" s="107">
        <v>1</v>
      </c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3</v>
      </c>
      <c r="AH47" s="107">
        <v>4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3</v>
      </c>
      <c r="F48" s="107"/>
      <c r="G48" s="107"/>
      <c r="H48" s="107"/>
      <c r="I48" s="107">
        <v>3</v>
      </c>
      <c r="J48" s="107"/>
      <c r="K48" s="107"/>
      <c r="L48" s="107"/>
      <c r="M48" s="107"/>
      <c r="N48" s="107"/>
      <c r="O48" s="107">
        <v>2</v>
      </c>
      <c r="P48" s="107"/>
      <c r="Q48" s="107"/>
      <c r="R48" s="107">
        <v>1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1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1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/>
      <c r="G177" s="107"/>
      <c r="H177" s="107"/>
      <c r="I177" s="107">
        <v>1</v>
      </c>
      <c r="J177" s="107"/>
      <c r="K177" s="107"/>
      <c r="L177" s="107"/>
      <c r="M177" s="107"/>
      <c r="N177" s="107"/>
      <c r="O177" s="107">
        <v>1</v>
      </c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11</v>
      </c>
      <c r="F219" s="105">
        <f t="shared" si="5"/>
        <v>9</v>
      </c>
      <c r="G219" s="105">
        <f t="shared" si="5"/>
        <v>0</v>
      </c>
      <c r="H219" s="105">
        <f t="shared" si="5"/>
        <v>0</v>
      </c>
      <c r="I219" s="105">
        <f t="shared" si="5"/>
        <v>2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2</v>
      </c>
      <c r="S219" s="105">
        <f t="shared" si="5"/>
        <v>0</v>
      </c>
      <c r="T219" s="105">
        <f t="shared" si="5"/>
        <v>0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0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6</v>
      </c>
      <c r="AH219" s="105">
        <f t="shared" si="5"/>
        <v>0</v>
      </c>
      <c r="AI219" s="105">
        <f t="shared" si="5"/>
        <v>0</v>
      </c>
      <c r="AJ219" s="105">
        <f t="shared" si="5"/>
        <v>0</v>
      </c>
      <c r="AK219" s="105">
        <f t="shared" si="5"/>
        <v>3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0</v>
      </c>
      <c r="AS219" s="105">
        <f t="shared" si="5"/>
        <v>0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6</v>
      </c>
      <c r="F220" s="107">
        <v>6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6</v>
      </c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</v>
      </c>
      <c r="F221" s="107">
        <v>1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1</v>
      </c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</v>
      </c>
      <c r="F222" s="107">
        <v>2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2</v>
      </c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customHeight="1" x14ac:dyDescent="0.2">
      <c r="A245" s="63">
        <v>233</v>
      </c>
      <c r="B245" s="6" t="s">
        <v>519</v>
      </c>
      <c r="C245" s="64" t="s">
        <v>518</v>
      </c>
      <c r="D245" s="64"/>
      <c r="E245" s="107">
        <v>2</v>
      </c>
      <c r="F245" s="107"/>
      <c r="G245" s="107"/>
      <c r="H245" s="107"/>
      <c r="I245" s="107">
        <v>2</v>
      </c>
      <c r="J245" s="107"/>
      <c r="K245" s="107"/>
      <c r="L245" s="107"/>
      <c r="M245" s="107"/>
      <c r="N245" s="107"/>
      <c r="O245" s="107"/>
      <c r="P245" s="107"/>
      <c r="Q245" s="107"/>
      <c r="R245" s="107">
        <v>2</v>
      </c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0</v>
      </c>
      <c r="F437" s="105">
        <f t="shared" si="8"/>
        <v>0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0</v>
      </c>
      <c r="F506" s="105">
        <f t="shared" si="10"/>
        <v>0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2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2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1</v>
      </c>
      <c r="R548" s="105">
        <f t="shared" si="11"/>
        <v>1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/>
      <c r="G553" s="107"/>
      <c r="H553" s="107"/>
      <c r="I553" s="107">
        <v>1</v>
      </c>
      <c r="J553" s="107"/>
      <c r="K553" s="107"/>
      <c r="L553" s="107"/>
      <c r="M553" s="107"/>
      <c r="N553" s="107"/>
      <c r="O553" s="107"/>
      <c r="P553" s="107"/>
      <c r="Q553" s="107"/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1</v>
      </c>
      <c r="F560" s="107"/>
      <c r="G560" s="107"/>
      <c r="H560" s="107"/>
      <c r="I560" s="107">
        <v>1</v>
      </c>
      <c r="J560" s="107"/>
      <c r="K560" s="107"/>
      <c r="L560" s="107"/>
      <c r="M560" s="107"/>
      <c r="N560" s="107"/>
      <c r="O560" s="107"/>
      <c r="P560" s="107"/>
      <c r="Q560" s="107">
        <v>1</v>
      </c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2</v>
      </c>
      <c r="F592" s="105">
        <f t="shared" si="12"/>
        <v>2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1</v>
      </c>
      <c r="U592" s="105">
        <f t="shared" si="12"/>
        <v>0</v>
      </c>
      <c r="V592" s="105">
        <f t="shared" si="12"/>
        <v>1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0</v>
      </c>
      <c r="AI592" s="105">
        <f t="shared" si="12"/>
        <v>0</v>
      </c>
      <c r="AJ592" s="105">
        <f t="shared" si="12"/>
        <v>0</v>
      </c>
      <c r="AK592" s="105">
        <f t="shared" si="12"/>
        <v>1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1</v>
      </c>
      <c r="AS592" s="105">
        <f t="shared" si="12"/>
        <v>1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2</v>
      </c>
      <c r="F593" s="105">
        <f t="shared" si="13"/>
        <v>2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1</v>
      </c>
      <c r="U593" s="105">
        <f t="shared" si="13"/>
        <v>0</v>
      </c>
      <c r="V593" s="105">
        <f t="shared" si="13"/>
        <v>1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0</v>
      </c>
      <c r="AI593" s="105">
        <f t="shared" si="13"/>
        <v>0</v>
      </c>
      <c r="AJ593" s="105">
        <f t="shared" si="13"/>
        <v>0</v>
      </c>
      <c r="AK593" s="105">
        <f t="shared" si="13"/>
        <v>1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1</v>
      </c>
      <c r="AS593" s="105">
        <f t="shared" si="13"/>
        <v>1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>
        <v>1</v>
      </c>
      <c r="U605" s="107"/>
      <c r="V605" s="107">
        <v>1</v>
      </c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>
        <v>1</v>
      </c>
      <c r="AT605" s="107"/>
      <c r="AU605" s="105"/>
      <c r="AV605" s="105"/>
    </row>
    <row r="606" spans="1:48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</v>
      </c>
      <c r="AL626" s="107"/>
      <c r="AM626" s="107"/>
      <c r="AN626" s="107"/>
      <c r="AO626" s="107"/>
      <c r="AP626" s="107"/>
      <c r="AQ626" s="107"/>
      <c r="AR626" s="107">
        <v>1</v>
      </c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1</v>
      </c>
      <c r="F818" s="145">
        <f t="shared" si="18"/>
        <v>1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1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1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1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1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customHeight="1" x14ac:dyDescent="0.2">
      <c r="A885" s="63">
        <v>873</v>
      </c>
      <c r="B885" s="6" t="s">
        <v>1360</v>
      </c>
      <c r="C885" s="64" t="s">
        <v>1361</v>
      </c>
      <c r="D885" s="64"/>
      <c r="E885" s="107">
        <v>1</v>
      </c>
      <c r="F885" s="107"/>
      <c r="G885" s="107"/>
      <c r="H885" s="107"/>
      <c r="I885" s="107">
        <v>1</v>
      </c>
      <c r="J885" s="107"/>
      <c r="K885" s="107"/>
      <c r="L885" s="107"/>
      <c r="M885" s="107"/>
      <c r="N885" s="107"/>
      <c r="O885" s="107"/>
      <c r="P885" s="107"/>
      <c r="Q885" s="107"/>
      <c r="R885" s="107">
        <v>1</v>
      </c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32</v>
      </c>
      <c r="F1628" s="136">
        <f t="shared" si="21"/>
        <v>20</v>
      </c>
      <c r="G1628" s="136">
        <f t="shared" si="21"/>
        <v>0</v>
      </c>
      <c r="H1628" s="136">
        <f t="shared" si="21"/>
        <v>0</v>
      </c>
      <c r="I1628" s="136">
        <f t="shared" si="21"/>
        <v>12</v>
      </c>
      <c r="J1628" s="136">
        <f t="shared" si="21"/>
        <v>0</v>
      </c>
      <c r="K1628" s="136">
        <f t="shared" si="21"/>
        <v>0</v>
      </c>
      <c r="L1628" s="136">
        <f t="shared" si="21"/>
        <v>0</v>
      </c>
      <c r="M1628" s="136">
        <f t="shared" si="21"/>
        <v>0</v>
      </c>
      <c r="N1628" s="136">
        <f t="shared" si="21"/>
        <v>0</v>
      </c>
      <c r="O1628" s="136">
        <f t="shared" si="21"/>
        <v>5</v>
      </c>
      <c r="P1628" s="136">
        <f t="shared" si="21"/>
        <v>0</v>
      </c>
      <c r="Q1628" s="136">
        <f t="shared" si="21"/>
        <v>2</v>
      </c>
      <c r="R1628" s="136">
        <f t="shared" si="21"/>
        <v>5</v>
      </c>
      <c r="S1628" s="136">
        <f t="shared" si="21"/>
        <v>0</v>
      </c>
      <c r="T1628" s="136">
        <f t="shared" si="21"/>
        <v>1</v>
      </c>
      <c r="U1628" s="136">
        <f t="shared" si="21"/>
        <v>0</v>
      </c>
      <c r="V1628" s="136">
        <f t="shared" si="21"/>
        <v>1</v>
      </c>
      <c r="W1628" s="136">
        <f t="shared" si="21"/>
        <v>0</v>
      </c>
      <c r="X1628" s="136">
        <f t="shared" si="21"/>
        <v>0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1</v>
      </c>
      <c r="AE1628" s="136">
        <f t="shared" si="21"/>
        <v>0</v>
      </c>
      <c r="AF1628" s="136">
        <f t="shared" si="21"/>
        <v>0</v>
      </c>
      <c r="AG1628" s="136">
        <f t="shared" si="21"/>
        <v>9</v>
      </c>
      <c r="AH1628" s="136">
        <f t="shared" si="21"/>
        <v>4</v>
      </c>
      <c r="AI1628" s="136">
        <f t="shared" si="21"/>
        <v>0</v>
      </c>
      <c r="AJ1628" s="136">
        <f t="shared" si="21"/>
        <v>0</v>
      </c>
      <c r="AK1628" s="136">
        <f t="shared" si="21"/>
        <v>5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1</v>
      </c>
      <c r="AS1628" s="136">
        <f t="shared" si="21"/>
        <v>1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01" t="s">
        <v>23</v>
      </c>
      <c r="C1629" s="77" t="s">
        <v>184</v>
      </c>
      <c r="D1629" s="64"/>
      <c r="E1629" s="137">
        <v>23</v>
      </c>
      <c r="F1629" s="107">
        <v>15</v>
      </c>
      <c r="G1629" s="107"/>
      <c r="H1629" s="107"/>
      <c r="I1629" s="107">
        <v>8</v>
      </c>
      <c r="J1629" s="107"/>
      <c r="K1629" s="107"/>
      <c r="L1629" s="107"/>
      <c r="M1629" s="107"/>
      <c r="N1629" s="107"/>
      <c r="O1629" s="107">
        <v>5</v>
      </c>
      <c r="P1629" s="107"/>
      <c r="Q1629" s="107">
        <v>1</v>
      </c>
      <c r="R1629" s="107">
        <v>2</v>
      </c>
      <c r="S1629" s="107"/>
      <c r="T1629" s="107">
        <v>1</v>
      </c>
      <c r="U1629" s="107"/>
      <c r="V1629" s="107">
        <v>1</v>
      </c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>
        <v>9</v>
      </c>
      <c r="AH1629" s="107">
        <v>4</v>
      </c>
      <c r="AI1629" s="107"/>
      <c r="AJ1629" s="107"/>
      <c r="AK1629" s="107"/>
      <c r="AL1629" s="107"/>
      <c r="AM1629" s="107"/>
      <c r="AN1629" s="107"/>
      <c r="AO1629" s="107"/>
      <c r="AP1629" s="107"/>
      <c r="AQ1629" s="107"/>
      <c r="AR1629" s="107"/>
      <c r="AS1629" s="107">
        <v>1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02"/>
      <c r="C1630" s="77" t="s">
        <v>185</v>
      </c>
      <c r="D1630" s="66" t="s">
        <v>2470</v>
      </c>
      <c r="E1630" s="138">
        <v>6</v>
      </c>
      <c r="F1630" s="107">
        <v>3</v>
      </c>
      <c r="G1630" s="107"/>
      <c r="H1630" s="107"/>
      <c r="I1630" s="107">
        <v>3</v>
      </c>
      <c r="J1630" s="107"/>
      <c r="K1630" s="107"/>
      <c r="L1630" s="107"/>
      <c r="M1630" s="107"/>
      <c r="N1630" s="107"/>
      <c r="O1630" s="107"/>
      <c r="P1630" s="107"/>
      <c r="Q1630" s="107"/>
      <c r="R1630" s="107">
        <v>3</v>
      </c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3</v>
      </c>
      <c r="AL1630" s="107"/>
      <c r="AM1630" s="107"/>
      <c r="AN1630" s="107"/>
      <c r="AO1630" s="107"/>
      <c r="AP1630" s="107"/>
      <c r="AQ1630" s="107"/>
      <c r="AR1630" s="107">
        <v>1</v>
      </c>
      <c r="AS1630" s="107"/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02"/>
      <c r="C1631" s="77" t="s">
        <v>178</v>
      </c>
      <c r="D1631" s="67" t="s">
        <v>2470</v>
      </c>
      <c r="E1631" s="139">
        <v>3</v>
      </c>
      <c r="F1631" s="107">
        <v>2</v>
      </c>
      <c r="G1631" s="107"/>
      <c r="H1631" s="107"/>
      <c r="I1631" s="107">
        <v>1</v>
      </c>
      <c r="J1631" s="107"/>
      <c r="K1631" s="107"/>
      <c r="L1631" s="107"/>
      <c r="M1631" s="107"/>
      <c r="N1631" s="107"/>
      <c r="O1631" s="107"/>
      <c r="P1631" s="107"/>
      <c r="Q1631" s="107">
        <v>1</v>
      </c>
      <c r="R1631" s="107"/>
      <c r="S1631" s="107"/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2</v>
      </c>
      <c r="AL1631" s="107"/>
      <c r="AM1631" s="107"/>
      <c r="AN1631" s="107"/>
      <c r="AO1631" s="107"/>
      <c r="AP1631" s="107"/>
      <c r="AQ1631" s="107"/>
      <c r="AR1631" s="107"/>
      <c r="AS1631" s="107"/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02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02"/>
      <c r="C1633" s="132" t="s">
        <v>200</v>
      </c>
      <c r="D1633" s="67" t="s">
        <v>2470</v>
      </c>
      <c r="E1633" s="138">
        <v>5</v>
      </c>
      <c r="F1633" s="107">
        <v>3</v>
      </c>
      <c r="G1633" s="107"/>
      <c r="H1633" s="107"/>
      <c r="I1633" s="107">
        <v>2</v>
      </c>
      <c r="J1633" s="107"/>
      <c r="K1633" s="107"/>
      <c r="L1633" s="107"/>
      <c r="M1633" s="107"/>
      <c r="N1633" s="107"/>
      <c r="O1633" s="107">
        <v>2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>
        <v>1</v>
      </c>
      <c r="AH1633" s="107">
        <v>2</v>
      </c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02"/>
      <c r="C1634" s="78" t="s">
        <v>183</v>
      </c>
      <c r="D1634" s="67" t="s">
        <v>2470</v>
      </c>
      <c r="E1634" s="138">
        <v>2</v>
      </c>
      <c r="F1634" s="107">
        <v>2</v>
      </c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2</v>
      </c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02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1</v>
      </c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02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19" t="s">
        <v>2403</v>
      </c>
      <c r="AM1641" s="21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21" t="s">
        <v>2471</v>
      </c>
      <c r="AT1641" s="221"/>
      <c r="AU1641" s="221"/>
      <c r="AV1641" s="221"/>
    </row>
    <row r="1642" spans="1:48" ht="19.5" customHeight="1" x14ac:dyDescent="0.2">
      <c r="AL1642" s="39" t="s">
        <v>2470</v>
      </c>
      <c r="AM1642" s="39" t="s">
        <v>2470</v>
      </c>
      <c r="AN1642" s="218" t="s">
        <v>132</v>
      </c>
      <c r="AO1642" s="218"/>
      <c r="AP1642" s="218"/>
      <c r="AQ1642" s="218"/>
      <c r="AR1642" s="20"/>
      <c r="AS1642" s="218" t="s">
        <v>133</v>
      </c>
      <c r="AT1642" s="218"/>
      <c r="AU1642" s="218"/>
      <c r="AV1642" s="218"/>
    </row>
    <row r="1643" spans="1:48" ht="18" customHeight="1" x14ac:dyDescent="0.2">
      <c r="AL1643" s="39" t="s">
        <v>137</v>
      </c>
      <c r="AM1643" s="40" t="s">
        <v>2470</v>
      </c>
      <c r="AN1643" s="227"/>
      <c r="AO1643" s="227"/>
      <c r="AP1643" s="227"/>
      <c r="AQ1643" s="227"/>
      <c r="AR1643" s="38" t="s">
        <v>2470</v>
      </c>
      <c r="AS1643" s="222" t="s">
        <v>2472</v>
      </c>
      <c r="AT1643" s="222"/>
      <c r="AU1643" s="222"/>
      <c r="AV1643" s="222"/>
    </row>
    <row r="1644" spans="1:48" ht="28.5" customHeight="1" x14ac:dyDescent="0.2">
      <c r="AL1644" s="130"/>
      <c r="AM1644" s="130"/>
      <c r="AN1644" s="218" t="s">
        <v>132</v>
      </c>
      <c r="AO1644" s="218"/>
      <c r="AP1644" s="218"/>
      <c r="AQ1644" s="218"/>
      <c r="AR1644" s="37"/>
      <c r="AS1644" s="218" t="s">
        <v>133</v>
      </c>
      <c r="AT1644" s="218"/>
      <c r="AU1644" s="218"/>
      <c r="AV1644" s="218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224" t="s">
        <v>2473</v>
      </c>
      <c r="AO1646" s="224"/>
      <c r="AP1646" s="224"/>
      <c r="AQ1646" s="224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225" t="s">
        <v>2474</v>
      </c>
      <c r="AP1647" s="225"/>
      <c r="AQ1647" s="225"/>
      <c r="AR1647" s="225"/>
      <c r="AS1647" s="225"/>
      <c r="AT1647" s="37"/>
      <c r="AU1647" s="37"/>
      <c r="AV1647" s="130"/>
    </row>
    <row r="1648" spans="1:48" ht="15.75" customHeight="1" x14ac:dyDescent="0.2">
      <c r="AL1648" s="41" t="s">
        <v>134</v>
      </c>
      <c r="AN1648" s="226" t="s">
        <v>2473</v>
      </c>
      <c r="AO1648" s="226"/>
      <c r="AP1648" s="226"/>
      <c r="AQ1648" s="226"/>
      <c r="AR1648" s="220"/>
      <c r="AS1648" s="220"/>
      <c r="AT1648" s="220"/>
      <c r="AU1648" s="48"/>
      <c r="AV1648" s="131"/>
    </row>
    <row r="1649" spans="38:42" ht="17.25" customHeight="1" x14ac:dyDescent="0.2">
      <c r="AL1649" s="135" t="s">
        <v>166</v>
      </c>
      <c r="AN1649" s="223" t="s">
        <v>2475</v>
      </c>
      <c r="AO1649" s="223"/>
      <c r="AP1649" s="223"/>
    </row>
  </sheetData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53" fitToWidth="2" fitToHeight="2" pageOrder="overThenDown" orientation="landscape" horizontalDpi="4294967295" verticalDpi="4294967295" r:id="rId1"/>
  <headerFooter>
    <oddFooter>&amp;C&amp;LFA2CF7C3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4"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9" t="s">
        <v>119</v>
      </c>
      <c r="C1" s="159"/>
      <c r="D1" s="159"/>
      <c r="E1" s="159"/>
      <c r="F1" s="159"/>
      <c r="G1" s="159"/>
      <c r="H1" s="159"/>
    </row>
    <row r="3" spans="1:9" ht="18.95" customHeight="1" x14ac:dyDescent="0.3">
      <c r="B3" s="249" t="s">
        <v>123</v>
      </c>
      <c r="C3" s="249"/>
      <c r="D3" s="249"/>
      <c r="E3" s="249"/>
      <c r="F3" s="249"/>
      <c r="G3" s="249"/>
      <c r="H3" s="249"/>
    </row>
    <row r="4" spans="1:9" ht="17.25" customHeight="1" x14ac:dyDescent="0.2">
      <c r="B4" s="193" t="s">
        <v>2466</v>
      </c>
      <c r="C4" s="193"/>
      <c r="D4" s="193"/>
      <c r="E4" s="193"/>
      <c r="F4" s="193"/>
      <c r="G4" s="193"/>
      <c r="H4" s="193"/>
    </row>
    <row r="5" spans="1:9" ht="18.95" customHeight="1" x14ac:dyDescent="0.3">
      <c r="B5" s="161"/>
      <c r="C5" s="161"/>
      <c r="D5" s="161"/>
      <c r="E5" s="161"/>
      <c r="F5" s="161"/>
      <c r="G5" s="161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0" t="s">
        <v>0</v>
      </c>
      <c r="C8" s="180"/>
      <c r="D8" s="180"/>
      <c r="E8" s="180" t="s">
        <v>120</v>
      </c>
      <c r="F8" s="27"/>
    </row>
    <row r="9" spans="1:9" ht="12.95" customHeight="1" x14ac:dyDescent="0.2">
      <c r="A9" s="27"/>
      <c r="B9" s="180"/>
      <c r="C9" s="180"/>
      <c r="D9" s="180"/>
      <c r="E9" s="180"/>
      <c r="F9" s="228" t="s">
        <v>131</v>
      </c>
      <c r="G9" s="228"/>
      <c r="H9" s="228"/>
    </row>
    <row r="10" spans="1:9" ht="12.95" customHeight="1" x14ac:dyDescent="0.2">
      <c r="A10" s="27"/>
      <c r="B10" s="181"/>
      <c r="C10" s="181"/>
      <c r="D10" s="181"/>
      <c r="E10" s="181"/>
      <c r="F10" s="56"/>
      <c r="G10" s="57" t="s">
        <v>192</v>
      </c>
      <c r="H10" s="58"/>
    </row>
    <row r="11" spans="1:9" ht="44.25" customHeight="1" x14ac:dyDescent="0.2">
      <c r="A11" s="27"/>
      <c r="B11" s="162" t="s">
        <v>201</v>
      </c>
      <c r="C11" s="163"/>
      <c r="D11" s="164"/>
      <c r="E11" s="93" t="s">
        <v>1</v>
      </c>
    </row>
    <row r="12" spans="1:9" ht="12.95" customHeight="1" x14ac:dyDescent="0.2">
      <c r="A12" s="27"/>
      <c r="B12" s="188" t="s">
        <v>221</v>
      </c>
      <c r="C12" s="189"/>
      <c r="D12" s="190"/>
      <c r="E12" s="194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88"/>
      <c r="C13" s="189"/>
      <c r="D13" s="190"/>
      <c r="E13" s="194"/>
      <c r="F13" s="195" t="s">
        <v>228</v>
      </c>
      <c r="G13" s="195"/>
      <c r="H13" s="195"/>
      <c r="I13" s="12"/>
    </row>
    <row r="14" spans="1:9" ht="12.95" customHeight="1" x14ac:dyDescent="0.2">
      <c r="A14" s="27"/>
      <c r="B14" s="188"/>
      <c r="C14" s="189"/>
      <c r="D14" s="190"/>
      <c r="E14" s="194"/>
      <c r="F14" s="195"/>
      <c r="G14" s="195"/>
      <c r="H14" s="195"/>
      <c r="I14" s="54"/>
    </row>
    <row r="15" spans="1:9" ht="22.5" customHeight="1" x14ac:dyDescent="0.2">
      <c r="A15" s="27"/>
      <c r="B15" s="188"/>
      <c r="C15" s="189"/>
      <c r="D15" s="190"/>
      <c r="E15" s="194"/>
      <c r="F15" s="248" t="s">
        <v>177</v>
      </c>
      <c r="G15" s="248"/>
      <c r="H15" s="248"/>
      <c r="I15" s="12"/>
    </row>
    <row r="16" spans="1:9" s="35" customFormat="1" ht="44.25" customHeight="1" x14ac:dyDescent="0.2">
      <c r="A16" s="27"/>
      <c r="B16" s="184" t="s">
        <v>188</v>
      </c>
      <c r="C16" s="185"/>
      <c r="D16" s="186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7" t="s">
        <v>2</v>
      </c>
      <c r="C22" s="238"/>
      <c r="D22" s="246" t="s">
        <v>2467</v>
      </c>
      <c r="E22" s="246"/>
      <c r="F22" s="246"/>
      <c r="G22" s="246"/>
      <c r="H22" s="247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5"/>
      <c r="E24" s="246"/>
      <c r="F24" s="246"/>
      <c r="G24" s="246"/>
      <c r="H24" s="247"/>
      <c r="I24" s="26"/>
    </row>
    <row r="25" spans="1:9" ht="12.95" customHeight="1" x14ac:dyDescent="0.2">
      <c r="A25" s="30"/>
      <c r="B25" s="232" t="s">
        <v>2468</v>
      </c>
      <c r="C25" s="187"/>
      <c r="D25" s="187"/>
      <c r="E25" s="187"/>
      <c r="F25" s="187"/>
      <c r="G25" s="187"/>
      <c r="H25" s="233"/>
      <c r="I25" s="26"/>
    </row>
    <row r="26" spans="1:9" ht="17.25" customHeight="1" x14ac:dyDescent="0.2">
      <c r="A26" s="30"/>
      <c r="B26" s="234" t="s">
        <v>2469</v>
      </c>
      <c r="C26" s="235"/>
      <c r="D26" s="235"/>
      <c r="E26" s="235"/>
      <c r="F26" s="235"/>
      <c r="G26" s="235"/>
      <c r="H26" s="236"/>
      <c r="I26" s="26"/>
    </row>
    <row r="27" spans="1:9" ht="12.95" customHeight="1" x14ac:dyDescent="0.2">
      <c r="A27" s="30"/>
      <c r="B27" s="229" t="s">
        <v>117</v>
      </c>
      <c r="C27" s="230"/>
      <c r="D27" s="230"/>
      <c r="E27" s="230"/>
      <c r="F27" s="230"/>
      <c r="G27" s="230"/>
      <c r="H27" s="231"/>
      <c r="I27" s="26"/>
    </row>
    <row r="28" spans="1:9" ht="12.95" customHeight="1" x14ac:dyDescent="0.2">
      <c r="A28" s="30"/>
      <c r="B28" s="239">
        <v>28</v>
      </c>
      <c r="C28" s="240"/>
      <c r="D28" s="240"/>
      <c r="E28" s="240"/>
      <c r="F28" s="240"/>
      <c r="G28" s="240"/>
      <c r="H28" s="241"/>
      <c r="I28" s="26"/>
    </row>
    <row r="29" spans="1:9" ht="9.75" customHeight="1" x14ac:dyDescent="0.2">
      <c r="A29" s="30"/>
      <c r="B29" s="242"/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29" t="s">
        <v>118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54"/>
      <c r="C34" s="155"/>
      <c r="D34" s="155"/>
      <c r="E34" s="155"/>
      <c r="F34" s="155"/>
      <c r="G34" s="155"/>
      <c r="H34" s="155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&amp;C&amp;LFA2CF7C3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649"/>
  <sheetViews>
    <sheetView view="pageBreakPreview" topLeftCell="AF1014" zoomScale="90"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65" t="s">
        <v>172</v>
      </c>
      <c r="B6" s="273" t="s">
        <v>202</v>
      </c>
      <c r="C6" s="266" t="s">
        <v>7</v>
      </c>
      <c r="D6" s="101"/>
      <c r="E6" s="265" t="s">
        <v>196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0" t="s">
        <v>65</v>
      </c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2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222</v>
      </c>
      <c r="AZ6" s="265"/>
      <c r="BA6" s="265"/>
      <c r="BB6" s="265"/>
      <c r="BC6" s="265" t="s">
        <v>2405</v>
      </c>
      <c r="BD6" s="265"/>
      <c r="BE6" s="265"/>
      <c r="BF6" s="265"/>
      <c r="BG6" s="265" t="s">
        <v>2406</v>
      </c>
      <c r="BH6" s="265"/>
      <c r="BI6" s="265"/>
      <c r="BJ6" s="265" t="s">
        <v>2407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02" customFormat="1" ht="24.75" customHeight="1" x14ac:dyDescent="0.2">
      <c r="A7" s="265"/>
      <c r="B7" s="273"/>
      <c r="C7" s="266"/>
      <c r="D7" s="101"/>
      <c r="E7" s="265"/>
      <c r="F7" s="265" t="s">
        <v>48</v>
      </c>
      <c r="G7" s="265" t="s">
        <v>49</v>
      </c>
      <c r="H7" s="265" t="s">
        <v>51</v>
      </c>
      <c r="I7" s="270" t="s">
        <v>168</v>
      </c>
      <c r="J7" s="271"/>
      <c r="K7" s="271"/>
      <c r="L7" s="271"/>
      <c r="M7" s="272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198" t="s">
        <v>161</v>
      </c>
      <c r="X7" s="198" t="s">
        <v>162</v>
      </c>
      <c r="Y7" s="269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223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224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02" customFormat="1" ht="21" customHeight="1" x14ac:dyDescent="0.2">
      <c r="A8" s="265"/>
      <c r="B8" s="273"/>
      <c r="C8" s="266"/>
      <c r="D8" s="101"/>
      <c r="E8" s="265"/>
      <c r="F8" s="265"/>
      <c r="G8" s="265"/>
      <c r="H8" s="265"/>
      <c r="I8" s="270" t="s">
        <v>170</v>
      </c>
      <c r="J8" s="271"/>
      <c r="K8" s="272"/>
      <c r="L8" s="276" t="s">
        <v>54</v>
      </c>
      <c r="M8" s="276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199"/>
      <c r="X8" s="199"/>
      <c r="Y8" s="269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02" customFormat="1" ht="45" customHeight="1" x14ac:dyDescent="0.2">
      <c r="A9" s="265"/>
      <c r="B9" s="273"/>
      <c r="C9" s="266"/>
      <c r="D9" s="101"/>
      <c r="E9" s="265"/>
      <c r="F9" s="265"/>
      <c r="G9" s="265"/>
      <c r="H9" s="265"/>
      <c r="I9" s="275" t="s">
        <v>169</v>
      </c>
      <c r="J9" s="274" t="s">
        <v>50</v>
      </c>
      <c r="K9" s="274" t="s">
        <v>53</v>
      </c>
      <c r="L9" s="275"/>
      <c r="M9" s="275"/>
      <c r="N9" s="265"/>
      <c r="O9" s="265"/>
      <c r="P9" s="265"/>
      <c r="Q9" s="265"/>
      <c r="R9" s="265"/>
      <c r="S9" s="265"/>
      <c r="T9" s="265"/>
      <c r="U9" s="265"/>
      <c r="V9" s="265"/>
      <c r="W9" s="199"/>
      <c r="X9" s="199"/>
      <c r="Y9" s="269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225</v>
      </c>
      <c r="BM9" s="265" t="s">
        <v>17</v>
      </c>
      <c r="BN9" s="265" t="s">
        <v>22</v>
      </c>
      <c r="BO9" s="267" t="s">
        <v>28</v>
      </c>
      <c r="BP9" s="265" t="s">
        <v>102</v>
      </c>
      <c r="BQ9" s="265" t="s">
        <v>104</v>
      </c>
      <c r="BR9" s="265" t="s">
        <v>226</v>
      </c>
      <c r="BS9" s="265" t="s">
        <v>111</v>
      </c>
    </row>
    <row r="10" spans="1:71" s="102" customFormat="1" ht="45.75" customHeight="1" x14ac:dyDescent="0.2">
      <c r="A10" s="265"/>
      <c r="B10" s="273"/>
      <c r="C10" s="266"/>
      <c r="D10" s="101"/>
      <c r="E10" s="265"/>
      <c r="F10" s="265"/>
      <c r="G10" s="265"/>
      <c r="H10" s="265"/>
      <c r="I10" s="274"/>
      <c r="J10" s="265"/>
      <c r="K10" s="265"/>
      <c r="L10" s="274"/>
      <c r="M10" s="274"/>
      <c r="N10" s="265"/>
      <c r="O10" s="265"/>
      <c r="P10" s="265"/>
      <c r="Q10" s="265"/>
      <c r="R10" s="265"/>
      <c r="S10" s="265"/>
      <c r="T10" s="265"/>
      <c r="U10" s="265"/>
      <c r="V10" s="265"/>
      <c r="W10" s="200"/>
      <c r="X10" s="200"/>
      <c r="Y10" s="269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68"/>
      <c r="BP10" s="265"/>
      <c r="BQ10" s="265"/>
      <c r="BR10" s="265"/>
      <c r="BS10" s="265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2">SUM(E31:E95)</f>
        <v>8</v>
      </c>
      <c r="F30" s="105">
        <f t="shared" si="2"/>
        <v>8</v>
      </c>
      <c r="G30" s="105">
        <f t="shared" si="2"/>
        <v>0</v>
      </c>
      <c r="H30" s="105">
        <f t="shared" si="2"/>
        <v>2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2</v>
      </c>
      <c r="M30" s="105">
        <f t="shared" si="2"/>
        <v>0</v>
      </c>
      <c r="N30" s="105">
        <f t="shared" si="2"/>
        <v>0</v>
      </c>
      <c r="O30" s="105">
        <f t="shared" si="2"/>
        <v>0</v>
      </c>
      <c r="P30" s="105">
        <f t="shared" si="2"/>
        <v>2</v>
      </c>
      <c r="Q30" s="105">
        <f t="shared" si="2"/>
        <v>0</v>
      </c>
      <c r="R30" s="105">
        <f t="shared" si="2"/>
        <v>4</v>
      </c>
      <c r="S30" s="105">
        <f t="shared" si="2"/>
        <v>1</v>
      </c>
      <c r="T30" s="105">
        <f t="shared" si="2"/>
        <v>1</v>
      </c>
      <c r="U30" s="105">
        <f t="shared" si="2"/>
        <v>0</v>
      </c>
      <c r="V30" s="105">
        <f t="shared" si="2"/>
        <v>0</v>
      </c>
      <c r="W30" s="105">
        <f t="shared" si="2"/>
        <v>0</v>
      </c>
      <c r="X30" s="105">
        <f t="shared" si="2"/>
        <v>0</v>
      </c>
      <c r="Y30" s="105">
        <f t="shared" si="2"/>
        <v>0</v>
      </c>
      <c r="Z30" s="105">
        <f t="shared" si="2"/>
        <v>0</v>
      </c>
      <c r="AA30" s="105">
        <f t="shared" si="2"/>
        <v>0</v>
      </c>
      <c r="AB30" s="105">
        <f t="shared" si="2"/>
        <v>0</v>
      </c>
      <c r="AC30" s="105">
        <f t="shared" si="2"/>
        <v>0</v>
      </c>
      <c r="AD30" s="105">
        <f t="shared" si="2"/>
        <v>0</v>
      </c>
      <c r="AE30" s="105">
        <f t="shared" si="2"/>
        <v>0</v>
      </c>
      <c r="AF30" s="105">
        <f t="shared" si="2"/>
        <v>0</v>
      </c>
      <c r="AG30" s="105">
        <f t="shared" si="2"/>
        <v>0</v>
      </c>
      <c r="AH30" s="105">
        <f t="shared" si="2"/>
        <v>1</v>
      </c>
      <c r="AI30" s="105">
        <f t="shared" si="2"/>
        <v>1</v>
      </c>
      <c r="AJ30" s="105">
        <f t="shared" si="2"/>
        <v>0</v>
      </c>
      <c r="AK30" s="105">
        <f t="shared" ref="AK30:BP30" si="3">SUM(AK31:AK95)</f>
        <v>6</v>
      </c>
      <c r="AL30" s="105">
        <f t="shared" si="3"/>
        <v>0</v>
      </c>
      <c r="AM30" s="105">
        <f t="shared" si="3"/>
        <v>0</v>
      </c>
      <c r="AN30" s="105">
        <f t="shared" si="3"/>
        <v>0</v>
      </c>
      <c r="AO30" s="105">
        <f t="shared" si="3"/>
        <v>0</v>
      </c>
      <c r="AP30" s="105">
        <f t="shared" si="3"/>
        <v>0</v>
      </c>
      <c r="AQ30" s="105">
        <f t="shared" si="3"/>
        <v>2</v>
      </c>
      <c r="AR30" s="105">
        <f t="shared" si="3"/>
        <v>2</v>
      </c>
      <c r="AS30" s="105">
        <f t="shared" si="3"/>
        <v>4</v>
      </c>
      <c r="AT30" s="105">
        <f t="shared" si="3"/>
        <v>0</v>
      </c>
      <c r="AU30" s="105">
        <f t="shared" si="3"/>
        <v>0</v>
      </c>
      <c r="AV30" s="105">
        <f t="shared" si="3"/>
        <v>0</v>
      </c>
      <c r="AW30" s="105">
        <f t="shared" si="3"/>
        <v>2</v>
      </c>
      <c r="AX30" s="105">
        <f t="shared" si="3"/>
        <v>0</v>
      </c>
      <c r="AY30" s="105">
        <f t="shared" si="3"/>
        <v>0</v>
      </c>
      <c r="AZ30" s="105">
        <f t="shared" si="3"/>
        <v>0</v>
      </c>
      <c r="BA30" s="105">
        <f t="shared" si="3"/>
        <v>0</v>
      </c>
      <c r="BB30" s="105">
        <f t="shared" si="3"/>
        <v>0</v>
      </c>
      <c r="BC30" s="105">
        <f t="shared" si="3"/>
        <v>0</v>
      </c>
      <c r="BD30" s="105">
        <f t="shared" si="3"/>
        <v>0</v>
      </c>
      <c r="BE30" s="105">
        <f t="shared" si="3"/>
        <v>0</v>
      </c>
      <c r="BF30" s="105">
        <f t="shared" si="3"/>
        <v>0</v>
      </c>
      <c r="BG30" s="105">
        <f t="shared" si="3"/>
        <v>0</v>
      </c>
      <c r="BH30" s="105">
        <f t="shared" si="3"/>
        <v>0</v>
      </c>
      <c r="BI30" s="105">
        <f t="shared" si="3"/>
        <v>0</v>
      </c>
      <c r="BJ30" s="105">
        <f t="shared" si="3"/>
        <v>0</v>
      </c>
      <c r="BK30" s="105">
        <f t="shared" si="3"/>
        <v>0</v>
      </c>
      <c r="BL30" s="105">
        <f t="shared" si="3"/>
        <v>0</v>
      </c>
      <c r="BM30" s="105">
        <f t="shared" si="3"/>
        <v>0</v>
      </c>
      <c r="BN30" s="105">
        <f t="shared" si="3"/>
        <v>0</v>
      </c>
      <c r="BO30" s="105">
        <f t="shared" si="3"/>
        <v>0</v>
      </c>
      <c r="BP30" s="105">
        <f t="shared" si="3"/>
        <v>0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>
        <v>1</v>
      </c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>
        <v>1</v>
      </c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7</v>
      </c>
      <c r="F47" s="107">
        <v>7</v>
      </c>
      <c r="G47" s="107"/>
      <c r="H47" s="107">
        <v>2</v>
      </c>
      <c r="I47" s="107"/>
      <c r="J47" s="107"/>
      <c r="K47" s="107"/>
      <c r="L47" s="107">
        <v>2</v>
      </c>
      <c r="M47" s="107"/>
      <c r="N47" s="107"/>
      <c r="O47" s="107"/>
      <c r="P47" s="107">
        <v>1</v>
      </c>
      <c r="Q47" s="107"/>
      <c r="R47" s="107">
        <v>4</v>
      </c>
      <c r="S47" s="107">
        <v>1</v>
      </c>
      <c r="T47" s="107">
        <v>1</v>
      </c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1</v>
      </c>
      <c r="AI47" s="107">
        <v>1</v>
      </c>
      <c r="AJ47" s="107"/>
      <c r="AK47" s="107">
        <v>5</v>
      </c>
      <c r="AL47" s="107"/>
      <c r="AM47" s="107"/>
      <c r="AN47" s="107"/>
      <c r="AO47" s="107"/>
      <c r="AP47" s="107"/>
      <c r="AQ47" s="107">
        <v>1</v>
      </c>
      <c r="AR47" s="107">
        <v>2</v>
      </c>
      <c r="AS47" s="107">
        <v>4</v>
      </c>
      <c r="AT47" s="107"/>
      <c r="AU47" s="105"/>
      <c r="AV47" s="105"/>
      <c r="AW47" s="105">
        <v>2</v>
      </c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4">SUM(E97:E117)</f>
        <v>0</v>
      </c>
      <c r="F96" s="145">
        <f t="shared" si="4"/>
        <v>0</v>
      </c>
      <c r="G96" s="145">
        <f t="shared" si="4"/>
        <v>0</v>
      </c>
      <c r="H96" s="145">
        <f t="shared" si="4"/>
        <v>0</v>
      </c>
      <c r="I96" s="145">
        <f t="shared" si="4"/>
        <v>0</v>
      </c>
      <c r="J96" s="145">
        <f t="shared" si="4"/>
        <v>0</v>
      </c>
      <c r="K96" s="145">
        <f t="shared" si="4"/>
        <v>0</v>
      </c>
      <c r="L96" s="145">
        <f t="shared" si="4"/>
        <v>0</v>
      </c>
      <c r="M96" s="145">
        <f t="shared" si="4"/>
        <v>0</v>
      </c>
      <c r="N96" s="145">
        <f t="shared" si="4"/>
        <v>0</v>
      </c>
      <c r="O96" s="145">
        <f t="shared" si="4"/>
        <v>0</v>
      </c>
      <c r="P96" s="145">
        <f t="shared" si="4"/>
        <v>0</v>
      </c>
      <c r="Q96" s="145">
        <f t="shared" si="4"/>
        <v>0</v>
      </c>
      <c r="R96" s="145">
        <f t="shared" si="4"/>
        <v>0</v>
      </c>
      <c r="S96" s="145">
        <f t="shared" si="4"/>
        <v>0</v>
      </c>
      <c r="T96" s="145">
        <f t="shared" si="4"/>
        <v>0</v>
      </c>
      <c r="U96" s="145">
        <f t="shared" si="4"/>
        <v>0</v>
      </c>
      <c r="V96" s="145">
        <f t="shared" si="4"/>
        <v>0</v>
      </c>
      <c r="W96" s="145">
        <f t="shared" si="4"/>
        <v>0</v>
      </c>
      <c r="X96" s="145">
        <f t="shared" si="4"/>
        <v>0</v>
      </c>
      <c r="Y96" s="145">
        <f t="shared" si="4"/>
        <v>0</v>
      </c>
      <c r="Z96" s="145">
        <f t="shared" si="4"/>
        <v>0</v>
      </c>
      <c r="AA96" s="145">
        <f t="shared" si="4"/>
        <v>0</v>
      </c>
      <c r="AB96" s="145">
        <f t="shared" si="4"/>
        <v>0</v>
      </c>
      <c r="AC96" s="145">
        <f t="shared" si="4"/>
        <v>0</v>
      </c>
      <c r="AD96" s="145">
        <f t="shared" si="4"/>
        <v>0</v>
      </c>
      <c r="AE96" s="145">
        <f t="shared" si="4"/>
        <v>0</v>
      </c>
      <c r="AF96" s="145">
        <f t="shared" si="4"/>
        <v>0</v>
      </c>
      <c r="AG96" s="145">
        <f t="shared" si="4"/>
        <v>0</v>
      </c>
      <c r="AH96" s="145">
        <f t="shared" si="4"/>
        <v>0</v>
      </c>
      <c r="AI96" s="145">
        <f t="shared" si="4"/>
        <v>0</v>
      </c>
      <c r="AJ96" s="145">
        <f t="shared" si="4"/>
        <v>0</v>
      </c>
      <c r="AK96" s="145">
        <f t="shared" ref="AK96:BP96" si="5">SUM(AK97:AK117)</f>
        <v>0</v>
      </c>
      <c r="AL96" s="145">
        <f t="shared" si="5"/>
        <v>0</v>
      </c>
      <c r="AM96" s="145">
        <f t="shared" si="5"/>
        <v>0</v>
      </c>
      <c r="AN96" s="145">
        <f t="shared" si="5"/>
        <v>0</v>
      </c>
      <c r="AO96" s="145">
        <f t="shared" si="5"/>
        <v>0</v>
      </c>
      <c r="AP96" s="145">
        <f t="shared" si="5"/>
        <v>0</v>
      </c>
      <c r="AQ96" s="145">
        <f t="shared" si="5"/>
        <v>0</v>
      </c>
      <c r="AR96" s="145">
        <f t="shared" si="5"/>
        <v>0</v>
      </c>
      <c r="AS96" s="145">
        <f t="shared" si="5"/>
        <v>0</v>
      </c>
      <c r="AT96" s="145">
        <f t="shared" si="5"/>
        <v>0</v>
      </c>
      <c r="AU96" s="145">
        <f t="shared" si="5"/>
        <v>0</v>
      </c>
      <c r="AV96" s="145">
        <f t="shared" si="5"/>
        <v>0</v>
      </c>
      <c r="AW96" s="145">
        <f t="shared" si="5"/>
        <v>0</v>
      </c>
      <c r="AX96" s="145">
        <f t="shared" si="5"/>
        <v>0</v>
      </c>
      <c r="AY96" s="145">
        <f t="shared" si="5"/>
        <v>0</v>
      </c>
      <c r="AZ96" s="145">
        <f t="shared" si="5"/>
        <v>0</v>
      </c>
      <c r="BA96" s="145">
        <f t="shared" si="5"/>
        <v>0</v>
      </c>
      <c r="BB96" s="145">
        <f t="shared" si="5"/>
        <v>0</v>
      </c>
      <c r="BC96" s="145">
        <f t="shared" si="5"/>
        <v>0</v>
      </c>
      <c r="BD96" s="145">
        <f t="shared" si="5"/>
        <v>0</v>
      </c>
      <c r="BE96" s="145">
        <f t="shared" si="5"/>
        <v>0</v>
      </c>
      <c r="BF96" s="145">
        <f t="shared" si="5"/>
        <v>0</v>
      </c>
      <c r="BG96" s="145">
        <f t="shared" si="5"/>
        <v>0</v>
      </c>
      <c r="BH96" s="145">
        <f t="shared" si="5"/>
        <v>0</v>
      </c>
      <c r="BI96" s="145">
        <f t="shared" si="5"/>
        <v>0</v>
      </c>
      <c r="BJ96" s="145">
        <f t="shared" si="5"/>
        <v>0</v>
      </c>
      <c r="BK96" s="145">
        <f t="shared" si="5"/>
        <v>0</v>
      </c>
      <c r="BL96" s="145">
        <f t="shared" si="5"/>
        <v>0</v>
      </c>
      <c r="BM96" s="145">
        <f t="shared" si="5"/>
        <v>0</v>
      </c>
      <c r="BN96" s="145">
        <f t="shared" si="5"/>
        <v>0</v>
      </c>
      <c r="BO96" s="145">
        <f t="shared" si="5"/>
        <v>0</v>
      </c>
      <c r="BP96" s="145">
        <f t="shared" si="5"/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6">SUM(E119:E136)</f>
        <v>0</v>
      </c>
      <c r="F118" s="105">
        <f t="shared" si="6"/>
        <v>0</v>
      </c>
      <c r="G118" s="105">
        <f t="shared" si="6"/>
        <v>0</v>
      </c>
      <c r="H118" s="105">
        <f t="shared" si="6"/>
        <v>0</v>
      </c>
      <c r="I118" s="105">
        <f t="shared" si="6"/>
        <v>0</v>
      </c>
      <c r="J118" s="105">
        <f t="shared" si="6"/>
        <v>0</v>
      </c>
      <c r="K118" s="105">
        <f t="shared" si="6"/>
        <v>0</v>
      </c>
      <c r="L118" s="105">
        <f t="shared" si="6"/>
        <v>0</v>
      </c>
      <c r="M118" s="105">
        <f t="shared" si="6"/>
        <v>0</v>
      </c>
      <c r="N118" s="105">
        <f t="shared" si="6"/>
        <v>0</v>
      </c>
      <c r="O118" s="105">
        <f t="shared" si="6"/>
        <v>0</v>
      </c>
      <c r="P118" s="105">
        <f t="shared" si="6"/>
        <v>0</v>
      </c>
      <c r="Q118" s="105">
        <f t="shared" si="6"/>
        <v>0</v>
      </c>
      <c r="R118" s="105">
        <f t="shared" si="6"/>
        <v>0</v>
      </c>
      <c r="S118" s="105">
        <f t="shared" si="6"/>
        <v>0</v>
      </c>
      <c r="T118" s="105">
        <f t="shared" si="6"/>
        <v>0</v>
      </c>
      <c r="U118" s="105">
        <f t="shared" si="6"/>
        <v>0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0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0</v>
      </c>
      <c r="AE118" s="105">
        <f t="shared" si="6"/>
        <v>0</v>
      </c>
      <c r="AF118" s="105">
        <f t="shared" si="6"/>
        <v>0</v>
      </c>
      <c r="AG118" s="105">
        <f t="shared" si="6"/>
        <v>0</v>
      </c>
      <c r="AH118" s="105">
        <f t="shared" si="6"/>
        <v>0</v>
      </c>
      <c r="AI118" s="105">
        <f t="shared" si="6"/>
        <v>0</v>
      </c>
      <c r="AJ118" s="105">
        <f t="shared" si="6"/>
        <v>0</v>
      </c>
      <c r="AK118" s="105">
        <f t="shared" ref="AK118:BP118" si="7">SUM(AK119:AK136)</f>
        <v>0</v>
      </c>
      <c r="AL118" s="105">
        <f t="shared" si="7"/>
        <v>0</v>
      </c>
      <c r="AM118" s="105">
        <f t="shared" si="7"/>
        <v>0</v>
      </c>
      <c r="AN118" s="105">
        <f t="shared" si="7"/>
        <v>0</v>
      </c>
      <c r="AO118" s="105">
        <f t="shared" si="7"/>
        <v>0</v>
      </c>
      <c r="AP118" s="105">
        <f t="shared" si="7"/>
        <v>0</v>
      </c>
      <c r="AQ118" s="105">
        <f t="shared" si="7"/>
        <v>0</v>
      </c>
      <c r="AR118" s="105">
        <f t="shared" si="7"/>
        <v>0</v>
      </c>
      <c r="AS118" s="105">
        <f t="shared" si="7"/>
        <v>0</v>
      </c>
      <c r="AT118" s="105">
        <f t="shared" si="7"/>
        <v>0</v>
      </c>
      <c r="AU118" s="105">
        <f t="shared" si="7"/>
        <v>0</v>
      </c>
      <c r="AV118" s="105">
        <f t="shared" si="7"/>
        <v>0</v>
      </c>
      <c r="AW118" s="105">
        <f t="shared" si="7"/>
        <v>0</v>
      </c>
      <c r="AX118" s="105">
        <f t="shared" si="7"/>
        <v>0</v>
      </c>
      <c r="AY118" s="105">
        <f t="shared" si="7"/>
        <v>0</v>
      </c>
      <c r="AZ118" s="105">
        <f t="shared" si="7"/>
        <v>0</v>
      </c>
      <c r="BA118" s="105">
        <f t="shared" si="7"/>
        <v>0</v>
      </c>
      <c r="BB118" s="105">
        <f t="shared" si="7"/>
        <v>0</v>
      </c>
      <c r="BC118" s="105">
        <f t="shared" si="7"/>
        <v>0</v>
      </c>
      <c r="BD118" s="105">
        <f t="shared" si="7"/>
        <v>0</v>
      </c>
      <c r="BE118" s="105">
        <f t="shared" si="7"/>
        <v>0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0</v>
      </c>
      <c r="BK118" s="105">
        <f t="shared" si="7"/>
        <v>0</v>
      </c>
      <c r="BL118" s="105">
        <f t="shared" si="7"/>
        <v>0</v>
      </c>
      <c r="BM118" s="105">
        <f t="shared" si="7"/>
        <v>0</v>
      </c>
      <c r="BN118" s="105">
        <f t="shared" si="7"/>
        <v>0</v>
      </c>
      <c r="BO118" s="105">
        <f t="shared" si="7"/>
        <v>0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8">SUM(E138:E218)</f>
        <v>0</v>
      </c>
      <c r="F137" s="105">
        <f t="shared" si="8"/>
        <v>0</v>
      </c>
      <c r="G137" s="105">
        <f t="shared" si="8"/>
        <v>0</v>
      </c>
      <c r="H137" s="105">
        <f t="shared" si="8"/>
        <v>0</v>
      </c>
      <c r="I137" s="105">
        <f t="shared" si="8"/>
        <v>0</v>
      </c>
      <c r="J137" s="105">
        <f t="shared" si="8"/>
        <v>0</v>
      </c>
      <c r="K137" s="105">
        <f t="shared" si="8"/>
        <v>0</v>
      </c>
      <c r="L137" s="105">
        <f t="shared" si="8"/>
        <v>0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0</v>
      </c>
      <c r="Q137" s="105">
        <f t="shared" si="8"/>
        <v>0</v>
      </c>
      <c r="R137" s="105">
        <f t="shared" si="8"/>
        <v>0</v>
      </c>
      <c r="S137" s="105">
        <f t="shared" si="8"/>
        <v>0</v>
      </c>
      <c r="T137" s="105">
        <f t="shared" si="8"/>
        <v>0</v>
      </c>
      <c r="U137" s="105">
        <f t="shared" si="8"/>
        <v>0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0</v>
      </c>
      <c r="Z137" s="105">
        <f t="shared" si="8"/>
        <v>0</v>
      </c>
      <c r="AA137" s="105">
        <f t="shared" si="8"/>
        <v>0</v>
      </c>
      <c r="AB137" s="105">
        <f t="shared" si="8"/>
        <v>0</v>
      </c>
      <c r="AC137" s="105">
        <f t="shared" si="8"/>
        <v>0</v>
      </c>
      <c r="AD137" s="105">
        <f t="shared" si="8"/>
        <v>0</v>
      </c>
      <c r="AE137" s="105">
        <f t="shared" si="8"/>
        <v>0</v>
      </c>
      <c r="AF137" s="105">
        <f t="shared" si="8"/>
        <v>0</v>
      </c>
      <c r="AG137" s="105">
        <f t="shared" si="8"/>
        <v>0</v>
      </c>
      <c r="AH137" s="105">
        <f t="shared" si="8"/>
        <v>0</v>
      </c>
      <c r="AI137" s="105">
        <f t="shared" si="8"/>
        <v>0</v>
      </c>
      <c r="AJ137" s="105">
        <f t="shared" si="8"/>
        <v>0</v>
      </c>
      <c r="AK137" s="105">
        <f t="shared" ref="AK137:BP137" si="9">SUM(AK138:AK218)</f>
        <v>0</v>
      </c>
      <c r="AL137" s="105">
        <f t="shared" si="9"/>
        <v>0</v>
      </c>
      <c r="AM137" s="105">
        <f t="shared" si="9"/>
        <v>0</v>
      </c>
      <c r="AN137" s="105">
        <f t="shared" si="9"/>
        <v>0</v>
      </c>
      <c r="AO137" s="105">
        <f t="shared" si="9"/>
        <v>0</v>
      </c>
      <c r="AP137" s="105">
        <f t="shared" si="9"/>
        <v>0</v>
      </c>
      <c r="AQ137" s="105">
        <f t="shared" si="9"/>
        <v>0</v>
      </c>
      <c r="AR137" s="105">
        <f t="shared" si="9"/>
        <v>0</v>
      </c>
      <c r="AS137" s="105">
        <f t="shared" si="9"/>
        <v>0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0</v>
      </c>
      <c r="AX137" s="105">
        <f t="shared" si="9"/>
        <v>0</v>
      </c>
      <c r="AY137" s="105">
        <f t="shared" si="9"/>
        <v>0</v>
      </c>
      <c r="AZ137" s="105">
        <f t="shared" si="9"/>
        <v>0</v>
      </c>
      <c r="BA137" s="105">
        <f t="shared" si="9"/>
        <v>0</v>
      </c>
      <c r="BB137" s="105">
        <f t="shared" si="9"/>
        <v>0</v>
      </c>
      <c r="BC137" s="105">
        <f t="shared" si="9"/>
        <v>0</v>
      </c>
      <c r="BD137" s="105">
        <f t="shared" si="9"/>
        <v>0</v>
      </c>
      <c r="BE137" s="105">
        <f t="shared" si="9"/>
        <v>0</v>
      </c>
      <c r="BF137" s="105">
        <f t="shared" si="9"/>
        <v>0</v>
      </c>
      <c r="BG137" s="105">
        <f t="shared" si="9"/>
        <v>0</v>
      </c>
      <c r="BH137" s="105">
        <f t="shared" si="9"/>
        <v>0</v>
      </c>
      <c r="BI137" s="105">
        <f t="shared" si="9"/>
        <v>0</v>
      </c>
      <c r="BJ137" s="105">
        <f t="shared" si="9"/>
        <v>0</v>
      </c>
      <c r="BK137" s="105">
        <f t="shared" si="9"/>
        <v>0</v>
      </c>
      <c r="BL137" s="105">
        <f t="shared" si="9"/>
        <v>0</v>
      </c>
      <c r="BM137" s="105">
        <f t="shared" si="9"/>
        <v>0</v>
      </c>
      <c r="BN137" s="105">
        <f t="shared" si="9"/>
        <v>0</v>
      </c>
      <c r="BO137" s="105">
        <f t="shared" si="9"/>
        <v>0</v>
      </c>
      <c r="BP137" s="105">
        <f t="shared" si="9"/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0">SUM(E220:E264)</f>
        <v>9</v>
      </c>
      <c r="F219" s="105">
        <f t="shared" si="10"/>
        <v>9</v>
      </c>
      <c r="G219" s="105">
        <f t="shared" si="10"/>
        <v>0</v>
      </c>
      <c r="H219" s="105">
        <f t="shared" si="10"/>
        <v>0</v>
      </c>
      <c r="I219" s="105">
        <f t="shared" si="10"/>
        <v>2</v>
      </c>
      <c r="J219" s="105">
        <f t="shared" si="10"/>
        <v>0</v>
      </c>
      <c r="K219" s="105">
        <f t="shared" si="10"/>
        <v>0</v>
      </c>
      <c r="L219" s="105">
        <f t="shared" si="10"/>
        <v>3</v>
      </c>
      <c r="M219" s="105">
        <f t="shared" si="10"/>
        <v>0</v>
      </c>
      <c r="N219" s="105">
        <f t="shared" si="10"/>
        <v>0</v>
      </c>
      <c r="O219" s="105">
        <f t="shared" si="10"/>
        <v>1</v>
      </c>
      <c r="P219" s="105">
        <f t="shared" si="10"/>
        <v>0</v>
      </c>
      <c r="Q219" s="105">
        <f t="shared" si="10"/>
        <v>0</v>
      </c>
      <c r="R219" s="105">
        <f t="shared" si="10"/>
        <v>7</v>
      </c>
      <c r="S219" s="105">
        <f t="shared" si="10"/>
        <v>1</v>
      </c>
      <c r="T219" s="105">
        <f t="shared" si="10"/>
        <v>0</v>
      </c>
      <c r="U219" s="105">
        <f t="shared" si="10"/>
        <v>0</v>
      </c>
      <c r="V219" s="105">
        <f t="shared" si="10"/>
        <v>0</v>
      </c>
      <c r="W219" s="105">
        <f t="shared" si="10"/>
        <v>0</v>
      </c>
      <c r="X219" s="105">
        <f t="shared" si="10"/>
        <v>0</v>
      </c>
      <c r="Y219" s="105">
        <f t="shared" si="10"/>
        <v>0</v>
      </c>
      <c r="Z219" s="105">
        <f t="shared" si="10"/>
        <v>0</v>
      </c>
      <c r="AA219" s="105">
        <f t="shared" si="10"/>
        <v>0</v>
      </c>
      <c r="AB219" s="105">
        <f t="shared" si="10"/>
        <v>0</v>
      </c>
      <c r="AC219" s="105">
        <f t="shared" si="10"/>
        <v>0</v>
      </c>
      <c r="AD219" s="105">
        <f t="shared" si="10"/>
        <v>0</v>
      </c>
      <c r="AE219" s="105">
        <f t="shared" si="10"/>
        <v>0</v>
      </c>
      <c r="AF219" s="105">
        <f t="shared" si="10"/>
        <v>0</v>
      </c>
      <c r="AG219" s="105">
        <f t="shared" si="10"/>
        <v>0</v>
      </c>
      <c r="AH219" s="105">
        <f t="shared" si="10"/>
        <v>3</v>
      </c>
      <c r="AI219" s="105">
        <f t="shared" si="10"/>
        <v>0</v>
      </c>
      <c r="AJ219" s="105">
        <f t="shared" si="10"/>
        <v>0</v>
      </c>
      <c r="AK219" s="105">
        <f t="shared" ref="AK219:BP219" si="11">SUM(AK220:AK264)</f>
        <v>6</v>
      </c>
      <c r="AL219" s="105">
        <f t="shared" si="11"/>
        <v>1</v>
      </c>
      <c r="AM219" s="105">
        <f t="shared" si="11"/>
        <v>0</v>
      </c>
      <c r="AN219" s="105">
        <f t="shared" si="11"/>
        <v>0</v>
      </c>
      <c r="AO219" s="105">
        <f t="shared" si="11"/>
        <v>1</v>
      </c>
      <c r="AP219" s="105">
        <f t="shared" si="11"/>
        <v>0</v>
      </c>
      <c r="AQ219" s="105">
        <f t="shared" si="11"/>
        <v>0</v>
      </c>
      <c r="AR219" s="105">
        <f t="shared" si="11"/>
        <v>3</v>
      </c>
      <c r="AS219" s="105">
        <f t="shared" si="11"/>
        <v>5</v>
      </c>
      <c r="AT219" s="105">
        <f t="shared" si="11"/>
        <v>0</v>
      </c>
      <c r="AU219" s="105">
        <f t="shared" si="11"/>
        <v>0</v>
      </c>
      <c r="AV219" s="105">
        <f t="shared" si="11"/>
        <v>0</v>
      </c>
      <c r="AW219" s="105">
        <f t="shared" si="11"/>
        <v>0</v>
      </c>
      <c r="AX219" s="105">
        <f t="shared" si="11"/>
        <v>1</v>
      </c>
      <c r="AY219" s="105">
        <f t="shared" si="11"/>
        <v>1</v>
      </c>
      <c r="AZ219" s="105">
        <f t="shared" si="11"/>
        <v>1</v>
      </c>
      <c r="BA219" s="105">
        <f t="shared" si="11"/>
        <v>0</v>
      </c>
      <c r="BB219" s="105">
        <f t="shared" si="11"/>
        <v>0</v>
      </c>
      <c r="BC219" s="105">
        <f t="shared" si="11"/>
        <v>1</v>
      </c>
      <c r="BD219" s="105">
        <f t="shared" si="11"/>
        <v>0</v>
      </c>
      <c r="BE219" s="105">
        <f t="shared" si="11"/>
        <v>0</v>
      </c>
      <c r="BF219" s="105">
        <f t="shared" si="11"/>
        <v>0</v>
      </c>
      <c r="BG219" s="105">
        <f t="shared" si="11"/>
        <v>0</v>
      </c>
      <c r="BH219" s="105">
        <f t="shared" si="11"/>
        <v>0</v>
      </c>
      <c r="BI219" s="105">
        <f t="shared" si="11"/>
        <v>0</v>
      </c>
      <c r="BJ219" s="105">
        <f t="shared" si="11"/>
        <v>1</v>
      </c>
      <c r="BK219" s="105">
        <f t="shared" si="11"/>
        <v>0</v>
      </c>
      <c r="BL219" s="105">
        <f t="shared" si="11"/>
        <v>0</v>
      </c>
      <c r="BM219" s="105">
        <f t="shared" si="11"/>
        <v>0</v>
      </c>
      <c r="BN219" s="105">
        <f t="shared" si="11"/>
        <v>0</v>
      </c>
      <c r="BO219" s="105">
        <f t="shared" si="11"/>
        <v>0</v>
      </c>
      <c r="BP219" s="105">
        <f t="shared" si="11"/>
        <v>0</v>
      </c>
      <c r="BQ219" s="105">
        <f>SUM(BQ220:BQ264)</f>
        <v>0</v>
      </c>
      <c r="BR219" s="105">
        <f>SUM(BR220:BR264)</f>
        <v>0</v>
      </c>
      <c r="BS219" s="105">
        <f>SUM(BS220:BS264)</f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6</v>
      </c>
      <c r="F220" s="107">
        <v>6</v>
      </c>
      <c r="G220" s="107"/>
      <c r="H220" s="107"/>
      <c r="I220" s="107"/>
      <c r="J220" s="107"/>
      <c r="K220" s="107"/>
      <c r="L220" s="107">
        <v>2</v>
      </c>
      <c r="M220" s="107"/>
      <c r="N220" s="107"/>
      <c r="O220" s="107">
        <v>1</v>
      </c>
      <c r="P220" s="107"/>
      <c r="Q220" s="107"/>
      <c r="R220" s="107">
        <v>5</v>
      </c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3</v>
      </c>
      <c r="AI220" s="107"/>
      <c r="AJ220" s="107"/>
      <c r="AK220" s="107">
        <v>3</v>
      </c>
      <c r="AL220" s="107"/>
      <c r="AM220" s="107"/>
      <c r="AN220" s="107"/>
      <c r="AO220" s="107">
        <v>1</v>
      </c>
      <c r="AP220" s="107"/>
      <c r="AQ220" s="107"/>
      <c r="AR220" s="107">
        <v>1</v>
      </c>
      <c r="AS220" s="107">
        <v>4</v>
      </c>
      <c r="AT220" s="107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</v>
      </c>
      <c r="F221" s="107">
        <v>1</v>
      </c>
      <c r="G221" s="107"/>
      <c r="H221" s="107"/>
      <c r="I221" s="107"/>
      <c r="J221" s="107"/>
      <c r="K221" s="107"/>
      <c r="L221" s="107">
        <v>1</v>
      </c>
      <c r="M221" s="107"/>
      <c r="N221" s="107"/>
      <c r="O221" s="107"/>
      <c r="P221" s="107"/>
      <c r="Q221" s="107"/>
      <c r="R221" s="107">
        <v>1</v>
      </c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1</v>
      </c>
      <c r="AL221" s="107">
        <v>1</v>
      </c>
      <c r="AM221" s="107"/>
      <c r="AN221" s="107"/>
      <c r="AO221" s="107"/>
      <c r="AP221" s="107"/>
      <c r="AQ221" s="107"/>
      <c r="AR221" s="107">
        <v>1</v>
      </c>
      <c r="AS221" s="107"/>
      <c r="AT221" s="107"/>
      <c r="AU221" s="105"/>
      <c r="AV221" s="105"/>
      <c r="AW221" s="105"/>
      <c r="AX221" s="105"/>
      <c r="AY221" s="105">
        <v>1</v>
      </c>
      <c r="AZ221" s="105">
        <v>1</v>
      </c>
      <c r="BA221" s="105"/>
      <c r="BB221" s="105"/>
      <c r="BC221" s="105">
        <v>1</v>
      </c>
      <c r="BD221" s="105"/>
      <c r="BE221" s="105"/>
      <c r="BF221" s="105"/>
      <c r="BG221" s="105"/>
      <c r="BH221" s="105"/>
      <c r="BI221" s="105"/>
      <c r="BJ221" s="105">
        <v>1</v>
      </c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</v>
      </c>
      <c r="F222" s="107">
        <v>2</v>
      </c>
      <c r="G222" s="107"/>
      <c r="H222" s="107"/>
      <c r="I222" s="107">
        <v>2</v>
      </c>
      <c r="J222" s="107"/>
      <c r="K222" s="107"/>
      <c r="L222" s="107"/>
      <c r="M222" s="107"/>
      <c r="N222" s="107"/>
      <c r="O222" s="107"/>
      <c r="P222" s="107"/>
      <c r="Q222" s="107"/>
      <c r="R222" s="107">
        <v>1</v>
      </c>
      <c r="S222" s="107">
        <v>1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2</v>
      </c>
      <c r="AL222" s="107"/>
      <c r="AM222" s="107"/>
      <c r="AN222" s="107"/>
      <c r="AO222" s="107"/>
      <c r="AP222" s="107"/>
      <c r="AQ222" s="107"/>
      <c r="AR222" s="107">
        <v>1</v>
      </c>
      <c r="AS222" s="107">
        <v>1</v>
      </c>
      <c r="AT222" s="107"/>
      <c r="AU222" s="105"/>
      <c r="AV222" s="105"/>
      <c r="AW222" s="105"/>
      <c r="AX222" s="105">
        <v>1</v>
      </c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2">SUM(E266:E385)</f>
        <v>0</v>
      </c>
      <c r="F265" s="105">
        <f t="shared" si="12"/>
        <v>0</v>
      </c>
      <c r="G265" s="105">
        <f t="shared" si="12"/>
        <v>0</v>
      </c>
      <c r="H265" s="105">
        <f t="shared" si="12"/>
        <v>0</v>
      </c>
      <c r="I265" s="105">
        <f t="shared" si="12"/>
        <v>0</v>
      </c>
      <c r="J265" s="105">
        <f t="shared" si="12"/>
        <v>0</v>
      </c>
      <c r="K265" s="105">
        <f t="shared" si="12"/>
        <v>0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0</v>
      </c>
      <c r="Q265" s="105">
        <f t="shared" si="12"/>
        <v>0</v>
      </c>
      <c r="R265" s="105">
        <f t="shared" si="12"/>
        <v>0</v>
      </c>
      <c r="S265" s="105">
        <f t="shared" si="12"/>
        <v>0</v>
      </c>
      <c r="T265" s="105">
        <f t="shared" si="12"/>
        <v>0</v>
      </c>
      <c r="U265" s="105">
        <f t="shared" si="12"/>
        <v>0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0</v>
      </c>
      <c r="Z265" s="105">
        <f t="shared" si="12"/>
        <v>0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0</v>
      </c>
      <c r="AE265" s="105">
        <f t="shared" si="12"/>
        <v>0</v>
      </c>
      <c r="AF265" s="105">
        <f t="shared" si="12"/>
        <v>0</v>
      </c>
      <c r="AG265" s="105">
        <f t="shared" si="12"/>
        <v>0</v>
      </c>
      <c r="AH265" s="105">
        <f t="shared" si="12"/>
        <v>0</v>
      </c>
      <c r="AI265" s="105">
        <f t="shared" si="12"/>
        <v>0</v>
      </c>
      <c r="AJ265" s="105">
        <f t="shared" si="12"/>
        <v>0</v>
      </c>
      <c r="AK265" s="105">
        <f t="shared" ref="AK265:BP265" si="13">SUM(AK266:AK385)</f>
        <v>0</v>
      </c>
      <c r="AL265" s="105">
        <f t="shared" si="13"/>
        <v>0</v>
      </c>
      <c r="AM265" s="105">
        <f t="shared" si="13"/>
        <v>0</v>
      </c>
      <c r="AN265" s="105">
        <f t="shared" si="13"/>
        <v>0</v>
      </c>
      <c r="AO265" s="105">
        <f t="shared" si="13"/>
        <v>0</v>
      </c>
      <c r="AP265" s="105">
        <f t="shared" si="13"/>
        <v>0</v>
      </c>
      <c r="AQ265" s="105">
        <f t="shared" si="13"/>
        <v>0</v>
      </c>
      <c r="AR265" s="105">
        <f t="shared" si="13"/>
        <v>0</v>
      </c>
      <c r="AS265" s="105">
        <f t="shared" si="13"/>
        <v>0</v>
      </c>
      <c r="AT265" s="105">
        <f t="shared" si="13"/>
        <v>0</v>
      </c>
      <c r="AU265" s="105">
        <f t="shared" si="13"/>
        <v>0</v>
      </c>
      <c r="AV265" s="105">
        <f t="shared" si="13"/>
        <v>0</v>
      </c>
      <c r="AW265" s="105">
        <f t="shared" si="13"/>
        <v>0</v>
      </c>
      <c r="AX265" s="105">
        <f t="shared" si="13"/>
        <v>0</v>
      </c>
      <c r="AY265" s="105">
        <f t="shared" si="13"/>
        <v>0</v>
      </c>
      <c r="AZ265" s="105">
        <f t="shared" si="13"/>
        <v>0</v>
      </c>
      <c r="BA265" s="105">
        <f t="shared" si="13"/>
        <v>0</v>
      </c>
      <c r="BB265" s="105">
        <f t="shared" si="13"/>
        <v>0</v>
      </c>
      <c r="BC265" s="105">
        <f t="shared" si="13"/>
        <v>0</v>
      </c>
      <c r="BD265" s="105">
        <f t="shared" si="13"/>
        <v>0</v>
      </c>
      <c r="BE265" s="105">
        <f t="shared" si="13"/>
        <v>0</v>
      </c>
      <c r="BF265" s="105">
        <f t="shared" si="13"/>
        <v>0</v>
      </c>
      <c r="BG265" s="105">
        <f t="shared" si="13"/>
        <v>0</v>
      </c>
      <c r="BH265" s="105">
        <f t="shared" si="13"/>
        <v>0</v>
      </c>
      <c r="BI265" s="105">
        <f t="shared" si="13"/>
        <v>0</v>
      </c>
      <c r="BJ265" s="105">
        <f t="shared" si="13"/>
        <v>0</v>
      </c>
      <c r="BK265" s="105">
        <f t="shared" si="13"/>
        <v>0</v>
      </c>
      <c r="BL265" s="105">
        <f t="shared" si="13"/>
        <v>0</v>
      </c>
      <c r="BM265" s="105">
        <f t="shared" si="13"/>
        <v>0</v>
      </c>
      <c r="BN265" s="105">
        <f t="shared" si="13"/>
        <v>0</v>
      </c>
      <c r="BO265" s="105">
        <f t="shared" si="13"/>
        <v>0</v>
      </c>
      <c r="BP265" s="105">
        <f t="shared" si="13"/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14">SUM(E387:E436)</f>
        <v>0</v>
      </c>
      <c r="F386" s="144">
        <f t="shared" si="14"/>
        <v>0</v>
      </c>
      <c r="G386" s="144">
        <f t="shared" si="14"/>
        <v>0</v>
      </c>
      <c r="H386" s="144">
        <f t="shared" si="14"/>
        <v>0</v>
      </c>
      <c r="I386" s="144">
        <f t="shared" si="14"/>
        <v>0</v>
      </c>
      <c r="J386" s="144">
        <f t="shared" si="14"/>
        <v>0</v>
      </c>
      <c r="K386" s="144">
        <f t="shared" si="14"/>
        <v>0</v>
      </c>
      <c r="L386" s="144">
        <f t="shared" si="14"/>
        <v>0</v>
      </c>
      <c r="M386" s="144">
        <f t="shared" si="14"/>
        <v>0</v>
      </c>
      <c r="N386" s="144">
        <f t="shared" si="14"/>
        <v>0</v>
      </c>
      <c r="O386" s="144">
        <f t="shared" si="14"/>
        <v>0</v>
      </c>
      <c r="P386" s="144">
        <f t="shared" si="14"/>
        <v>0</v>
      </c>
      <c r="Q386" s="144">
        <f t="shared" si="14"/>
        <v>0</v>
      </c>
      <c r="R386" s="144">
        <f t="shared" si="14"/>
        <v>0</v>
      </c>
      <c r="S386" s="144">
        <f t="shared" si="14"/>
        <v>0</v>
      </c>
      <c r="T386" s="144">
        <f t="shared" si="14"/>
        <v>0</v>
      </c>
      <c r="U386" s="144">
        <f t="shared" si="14"/>
        <v>0</v>
      </c>
      <c r="V386" s="144">
        <f t="shared" si="14"/>
        <v>0</v>
      </c>
      <c r="W386" s="144">
        <f t="shared" si="14"/>
        <v>0</v>
      </c>
      <c r="X386" s="144">
        <f t="shared" si="14"/>
        <v>0</v>
      </c>
      <c r="Y386" s="144">
        <f t="shared" si="14"/>
        <v>0</v>
      </c>
      <c r="Z386" s="144">
        <f t="shared" si="14"/>
        <v>0</v>
      </c>
      <c r="AA386" s="144">
        <f t="shared" si="14"/>
        <v>0</v>
      </c>
      <c r="AB386" s="144">
        <f t="shared" si="14"/>
        <v>0</v>
      </c>
      <c r="AC386" s="144">
        <f t="shared" si="14"/>
        <v>0</v>
      </c>
      <c r="AD386" s="144">
        <f t="shared" si="14"/>
        <v>0</v>
      </c>
      <c r="AE386" s="144">
        <f t="shared" si="14"/>
        <v>0</v>
      </c>
      <c r="AF386" s="144">
        <f t="shared" si="14"/>
        <v>0</v>
      </c>
      <c r="AG386" s="144">
        <f t="shared" si="14"/>
        <v>0</v>
      </c>
      <c r="AH386" s="144">
        <f t="shared" si="14"/>
        <v>0</v>
      </c>
      <c r="AI386" s="144">
        <f t="shared" si="14"/>
        <v>0</v>
      </c>
      <c r="AJ386" s="144">
        <f t="shared" si="14"/>
        <v>0</v>
      </c>
      <c r="AK386" s="144">
        <f t="shared" ref="AK386:BP386" si="15">SUM(AK387:AK436)</f>
        <v>0</v>
      </c>
      <c r="AL386" s="144">
        <f t="shared" si="15"/>
        <v>0</v>
      </c>
      <c r="AM386" s="144">
        <f t="shared" si="15"/>
        <v>0</v>
      </c>
      <c r="AN386" s="144">
        <f t="shared" si="15"/>
        <v>0</v>
      </c>
      <c r="AO386" s="144">
        <f t="shared" si="15"/>
        <v>0</v>
      </c>
      <c r="AP386" s="144">
        <f t="shared" si="15"/>
        <v>0</v>
      </c>
      <c r="AQ386" s="144">
        <f t="shared" si="15"/>
        <v>0</v>
      </c>
      <c r="AR386" s="144">
        <f t="shared" si="15"/>
        <v>0</v>
      </c>
      <c r="AS386" s="144">
        <f t="shared" si="15"/>
        <v>0</v>
      </c>
      <c r="AT386" s="144">
        <f t="shared" si="15"/>
        <v>0</v>
      </c>
      <c r="AU386" s="144">
        <f t="shared" si="15"/>
        <v>0</v>
      </c>
      <c r="AV386" s="144">
        <f t="shared" si="15"/>
        <v>0</v>
      </c>
      <c r="AW386" s="144">
        <f t="shared" si="15"/>
        <v>0</v>
      </c>
      <c r="AX386" s="144">
        <f t="shared" si="15"/>
        <v>0</v>
      </c>
      <c r="AY386" s="144">
        <f t="shared" si="15"/>
        <v>0</v>
      </c>
      <c r="AZ386" s="144">
        <f t="shared" si="15"/>
        <v>0</v>
      </c>
      <c r="BA386" s="144">
        <f t="shared" si="15"/>
        <v>0</v>
      </c>
      <c r="BB386" s="144">
        <f t="shared" si="15"/>
        <v>0</v>
      </c>
      <c r="BC386" s="144">
        <f t="shared" si="15"/>
        <v>0</v>
      </c>
      <c r="BD386" s="144">
        <f t="shared" si="15"/>
        <v>0</v>
      </c>
      <c r="BE386" s="144">
        <f t="shared" si="15"/>
        <v>0</v>
      </c>
      <c r="BF386" s="144">
        <f t="shared" si="15"/>
        <v>0</v>
      </c>
      <c r="BG386" s="144">
        <f t="shared" si="15"/>
        <v>0</v>
      </c>
      <c r="BH386" s="144">
        <f t="shared" si="15"/>
        <v>0</v>
      </c>
      <c r="BI386" s="144">
        <f t="shared" si="15"/>
        <v>0</v>
      </c>
      <c r="BJ386" s="144">
        <f t="shared" si="15"/>
        <v>0</v>
      </c>
      <c r="BK386" s="144">
        <f t="shared" si="15"/>
        <v>0</v>
      </c>
      <c r="BL386" s="144">
        <f t="shared" si="15"/>
        <v>0</v>
      </c>
      <c r="BM386" s="144">
        <f t="shared" si="15"/>
        <v>0</v>
      </c>
      <c r="BN386" s="144">
        <f t="shared" si="15"/>
        <v>0</v>
      </c>
      <c r="BO386" s="144">
        <f t="shared" si="15"/>
        <v>0</v>
      </c>
      <c r="BP386" s="144">
        <f t="shared" si="15"/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16">SUM(E438:E494)</f>
        <v>0</v>
      </c>
      <c r="F437" s="105">
        <f t="shared" si="16"/>
        <v>0</v>
      </c>
      <c r="G437" s="105">
        <f t="shared" si="16"/>
        <v>0</v>
      </c>
      <c r="H437" s="105">
        <f t="shared" si="16"/>
        <v>0</v>
      </c>
      <c r="I437" s="105">
        <f t="shared" si="16"/>
        <v>0</v>
      </c>
      <c r="J437" s="105">
        <f t="shared" si="16"/>
        <v>0</v>
      </c>
      <c r="K437" s="105">
        <f t="shared" si="16"/>
        <v>0</v>
      </c>
      <c r="L437" s="105">
        <f t="shared" si="16"/>
        <v>0</v>
      </c>
      <c r="M437" s="105">
        <f t="shared" si="16"/>
        <v>0</v>
      </c>
      <c r="N437" s="105">
        <f t="shared" si="16"/>
        <v>0</v>
      </c>
      <c r="O437" s="105">
        <f t="shared" si="16"/>
        <v>0</v>
      </c>
      <c r="P437" s="105">
        <f t="shared" si="16"/>
        <v>0</v>
      </c>
      <c r="Q437" s="105">
        <f t="shared" si="16"/>
        <v>0</v>
      </c>
      <c r="R437" s="105">
        <f t="shared" si="16"/>
        <v>0</v>
      </c>
      <c r="S437" s="105">
        <f t="shared" si="16"/>
        <v>0</v>
      </c>
      <c r="T437" s="105">
        <f t="shared" si="16"/>
        <v>0</v>
      </c>
      <c r="U437" s="105">
        <f t="shared" si="16"/>
        <v>0</v>
      </c>
      <c r="V437" s="105">
        <f t="shared" si="16"/>
        <v>0</v>
      </c>
      <c r="W437" s="105">
        <f t="shared" si="16"/>
        <v>0</v>
      </c>
      <c r="X437" s="105">
        <f t="shared" si="16"/>
        <v>0</v>
      </c>
      <c r="Y437" s="105">
        <f t="shared" si="16"/>
        <v>0</v>
      </c>
      <c r="Z437" s="105">
        <f t="shared" si="16"/>
        <v>0</v>
      </c>
      <c r="AA437" s="105">
        <f t="shared" si="16"/>
        <v>0</v>
      </c>
      <c r="AB437" s="105">
        <f t="shared" si="16"/>
        <v>0</v>
      </c>
      <c r="AC437" s="105">
        <f t="shared" si="16"/>
        <v>0</v>
      </c>
      <c r="AD437" s="105">
        <f t="shared" si="16"/>
        <v>0</v>
      </c>
      <c r="AE437" s="105">
        <f t="shared" si="16"/>
        <v>0</v>
      </c>
      <c r="AF437" s="105">
        <f t="shared" si="16"/>
        <v>0</v>
      </c>
      <c r="AG437" s="105">
        <f t="shared" si="16"/>
        <v>0</v>
      </c>
      <c r="AH437" s="105">
        <f t="shared" si="16"/>
        <v>0</v>
      </c>
      <c r="AI437" s="105">
        <f t="shared" si="16"/>
        <v>0</v>
      </c>
      <c r="AJ437" s="105">
        <f t="shared" si="16"/>
        <v>0</v>
      </c>
      <c r="AK437" s="105">
        <f t="shared" ref="AK437:BP437" si="17">SUM(AK438:AK494)</f>
        <v>0</v>
      </c>
      <c r="AL437" s="105">
        <f t="shared" si="17"/>
        <v>0</v>
      </c>
      <c r="AM437" s="105">
        <f t="shared" si="17"/>
        <v>0</v>
      </c>
      <c r="AN437" s="105">
        <f t="shared" si="17"/>
        <v>0</v>
      </c>
      <c r="AO437" s="105">
        <f t="shared" si="17"/>
        <v>0</v>
      </c>
      <c r="AP437" s="105">
        <f t="shared" si="17"/>
        <v>0</v>
      </c>
      <c r="AQ437" s="105">
        <f t="shared" si="17"/>
        <v>0</v>
      </c>
      <c r="AR437" s="105">
        <f t="shared" si="17"/>
        <v>0</v>
      </c>
      <c r="AS437" s="105">
        <f t="shared" si="17"/>
        <v>0</v>
      </c>
      <c r="AT437" s="105">
        <f t="shared" si="17"/>
        <v>0</v>
      </c>
      <c r="AU437" s="105">
        <f t="shared" si="17"/>
        <v>0</v>
      </c>
      <c r="AV437" s="105">
        <f t="shared" si="17"/>
        <v>0</v>
      </c>
      <c r="AW437" s="105">
        <f t="shared" si="17"/>
        <v>0</v>
      </c>
      <c r="AX437" s="105">
        <f t="shared" si="17"/>
        <v>0</v>
      </c>
      <c r="AY437" s="105">
        <f t="shared" si="17"/>
        <v>0</v>
      </c>
      <c r="AZ437" s="105">
        <f t="shared" si="17"/>
        <v>0</v>
      </c>
      <c r="BA437" s="105">
        <f t="shared" si="17"/>
        <v>0</v>
      </c>
      <c r="BB437" s="105">
        <f t="shared" si="17"/>
        <v>0</v>
      </c>
      <c r="BC437" s="105">
        <f t="shared" si="17"/>
        <v>0</v>
      </c>
      <c r="BD437" s="105">
        <f t="shared" si="17"/>
        <v>0</v>
      </c>
      <c r="BE437" s="105">
        <f t="shared" si="17"/>
        <v>0</v>
      </c>
      <c r="BF437" s="105">
        <f t="shared" si="17"/>
        <v>0</v>
      </c>
      <c r="BG437" s="105">
        <f t="shared" si="17"/>
        <v>0</v>
      </c>
      <c r="BH437" s="105">
        <f t="shared" si="17"/>
        <v>0</v>
      </c>
      <c r="BI437" s="105">
        <f t="shared" si="17"/>
        <v>0</v>
      </c>
      <c r="BJ437" s="105">
        <f t="shared" si="17"/>
        <v>0</v>
      </c>
      <c r="BK437" s="105">
        <f t="shared" si="17"/>
        <v>0</v>
      </c>
      <c r="BL437" s="105">
        <f t="shared" si="17"/>
        <v>0</v>
      </c>
      <c r="BM437" s="105">
        <f t="shared" si="17"/>
        <v>0</v>
      </c>
      <c r="BN437" s="105">
        <f t="shared" si="17"/>
        <v>0</v>
      </c>
      <c r="BO437" s="105">
        <f t="shared" si="17"/>
        <v>0</v>
      </c>
      <c r="BP437" s="105">
        <f t="shared" si="17"/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18">SUM(E496:E505)</f>
        <v>0</v>
      </c>
      <c r="F495" s="105">
        <f t="shared" si="18"/>
        <v>0</v>
      </c>
      <c r="G495" s="105">
        <f t="shared" si="18"/>
        <v>0</v>
      </c>
      <c r="H495" s="105">
        <f t="shared" si="18"/>
        <v>0</v>
      </c>
      <c r="I495" s="105">
        <f t="shared" si="18"/>
        <v>0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0</v>
      </c>
      <c r="Q495" s="105">
        <f t="shared" si="18"/>
        <v>0</v>
      </c>
      <c r="R495" s="105">
        <f t="shared" si="18"/>
        <v>0</v>
      </c>
      <c r="S495" s="105">
        <f t="shared" si="18"/>
        <v>0</v>
      </c>
      <c r="T495" s="105">
        <f t="shared" si="18"/>
        <v>0</v>
      </c>
      <c r="U495" s="105">
        <f t="shared" si="18"/>
        <v>0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0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0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0</v>
      </c>
      <c r="AI495" s="105">
        <f t="shared" si="18"/>
        <v>0</v>
      </c>
      <c r="AJ495" s="105">
        <f t="shared" si="18"/>
        <v>0</v>
      </c>
      <c r="AK495" s="105">
        <f t="shared" ref="AK495:BP495" si="19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0</v>
      </c>
      <c r="AP495" s="105">
        <f t="shared" si="19"/>
        <v>0</v>
      </c>
      <c r="AQ495" s="105">
        <f t="shared" si="19"/>
        <v>0</v>
      </c>
      <c r="AR495" s="105">
        <f t="shared" si="19"/>
        <v>0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20">SUM(E507:E547)</f>
        <v>0</v>
      </c>
      <c r="F506" s="105">
        <f t="shared" si="20"/>
        <v>0</v>
      </c>
      <c r="G506" s="105">
        <f t="shared" si="20"/>
        <v>0</v>
      </c>
      <c r="H506" s="105">
        <f t="shared" si="20"/>
        <v>0</v>
      </c>
      <c r="I506" s="105">
        <f t="shared" si="20"/>
        <v>0</v>
      </c>
      <c r="J506" s="105">
        <f t="shared" si="20"/>
        <v>0</v>
      </c>
      <c r="K506" s="105">
        <f t="shared" si="20"/>
        <v>0</v>
      </c>
      <c r="L506" s="105">
        <f t="shared" si="20"/>
        <v>0</v>
      </c>
      <c r="M506" s="105">
        <f t="shared" si="20"/>
        <v>0</v>
      </c>
      <c r="N506" s="105">
        <f t="shared" si="20"/>
        <v>0</v>
      </c>
      <c r="O506" s="105">
        <f t="shared" si="20"/>
        <v>0</v>
      </c>
      <c r="P506" s="105">
        <f t="shared" si="20"/>
        <v>0</v>
      </c>
      <c r="Q506" s="105">
        <f t="shared" si="20"/>
        <v>0</v>
      </c>
      <c r="R506" s="105">
        <f t="shared" si="20"/>
        <v>0</v>
      </c>
      <c r="S506" s="105">
        <f t="shared" si="20"/>
        <v>0</v>
      </c>
      <c r="T506" s="105">
        <f t="shared" si="20"/>
        <v>0</v>
      </c>
      <c r="U506" s="105">
        <f t="shared" si="20"/>
        <v>0</v>
      </c>
      <c r="V506" s="105">
        <f t="shared" si="20"/>
        <v>0</v>
      </c>
      <c r="W506" s="105">
        <f t="shared" si="20"/>
        <v>0</v>
      </c>
      <c r="X506" s="105">
        <f t="shared" si="20"/>
        <v>0</v>
      </c>
      <c r="Y506" s="105">
        <f t="shared" si="20"/>
        <v>0</v>
      </c>
      <c r="Z506" s="105">
        <f t="shared" si="20"/>
        <v>0</v>
      </c>
      <c r="AA506" s="105">
        <f t="shared" si="20"/>
        <v>0</v>
      </c>
      <c r="AB506" s="105">
        <f t="shared" si="20"/>
        <v>0</v>
      </c>
      <c r="AC506" s="105">
        <f t="shared" si="20"/>
        <v>0</v>
      </c>
      <c r="AD506" s="105">
        <f t="shared" si="20"/>
        <v>0</v>
      </c>
      <c r="AE506" s="105">
        <f t="shared" si="20"/>
        <v>0</v>
      </c>
      <c r="AF506" s="105">
        <f t="shared" si="20"/>
        <v>0</v>
      </c>
      <c r="AG506" s="105">
        <f t="shared" si="20"/>
        <v>0</v>
      </c>
      <c r="AH506" s="105">
        <f t="shared" si="20"/>
        <v>0</v>
      </c>
      <c r="AI506" s="105">
        <f t="shared" si="20"/>
        <v>0</v>
      </c>
      <c r="AJ506" s="105">
        <f t="shared" si="20"/>
        <v>0</v>
      </c>
      <c r="AK506" s="105">
        <f t="shared" ref="AK506:BP506" si="21">SUM(AK507:AK547)</f>
        <v>0</v>
      </c>
      <c r="AL506" s="105">
        <f t="shared" si="21"/>
        <v>0</v>
      </c>
      <c r="AM506" s="105">
        <f t="shared" si="21"/>
        <v>0</v>
      </c>
      <c r="AN506" s="105">
        <f t="shared" si="21"/>
        <v>0</v>
      </c>
      <c r="AO506" s="105">
        <f t="shared" si="21"/>
        <v>0</v>
      </c>
      <c r="AP506" s="105">
        <f t="shared" si="21"/>
        <v>0</v>
      </c>
      <c r="AQ506" s="105">
        <f t="shared" si="21"/>
        <v>0</v>
      </c>
      <c r="AR506" s="105">
        <f t="shared" si="21"/>
        <v>0</v>
      </c>
      <c r="AS506" s="105">
        <f t="shared" si="21"/>
        <v>0</v>
      </c>
      <c r="AT506" s="105">
        <f t="shared" si="21"/>
        <v>0</v>
      </c>
      <c r="AU506" s="105">
        <f t="shared" si="21"/>
        <v>0</v>
      </c>
      <c r="AV506" s="105">
        <f t="shared" si="21"/>
        <v>0</v>
      </c>
      <c r="AW506" s="105">
        <f t="shared" si="21"/>
        <v>0</v>
      </c>
      <c r="AX506" s="105">
        <f t="shared" si="21"/>
        <v>0</v>
      </c>
      <c r="AY506" s="105">
        <f t="shared" si="21"/>
        <v>0</v>
      </c>
      <c r="AZ506" s="105">
        <f t="shared" si="21"/>
        <v>0</v>
      </c>
      <c r="BA506" s="105">
        <f t="shared" si="21"/>
        <v>0</v>
      </c>
      <c r="BB506" s="105">
        <f t="shared" si="21"/>
        <v>0</v>
      </c>
      <c r="BC506" s="105">
        <f t="shared" si="21"/>
        <v>0</v>
      </c>
      <c r="BD506" s="105">
        <f t="shared" si="21"/>
        <v>0</v>
      </c>
      <c r="BE506" s="105">
        <f t="shared" si="21"/>
        <v>0</v>
      </c>
      <c r="BF506" s="105">
        <f t="shared" si="21"/>
        <v>0</v>
      </c>
      <c r="BG506" s="105">
        <f t="shared" si="21"/>
        <v>0</v>
      </c>
      <c r="BH506" s="105">
        <f t="shared" si="21"/>
        <v>0</v>
      </c>
      <c r="BI506" s="105">
        <f t="shared" si="21"/>
        <v>0</v>
      </c>
      <c r="BJ506" s="105">
        <f t="shared" si="21"/>
        <v>0</v>
      </c>
      <c r="BK506" s="105">
        <f t="shared" si="21"/>
        <v>0</v>
      </c>
      <c r="BL506" s="105">
        <f t="shared" si="21"/>
        <v>0</v>
      </c>
      <c r="BM506" s="105">
        <f t="shared" si="21"/>
        <v>0</v>
      </c>
      <c r="BN506" s="105">
        <f t="shared" si="21"/>
        <v>0</v>
      </c>
      <c r="BO506" s="105">
        <f t="shared" si="21"/>
        <v>0</v>
      </c>
      <c r="BP506" s="105">
        <f t="shared" si="21"/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22">SUM(E549:E591)</f>
        <v>0</v>
      </c>
      <c r="F548" s="105">
        <f t="shared" si="22"/>
        <v>0</v>
      </c>
      <c r="G548" s="105">
        <f t="shared" si="22"/>
        <v>0</v>
      </c>
      <c r="H548" s="105">
        <f t="shared" si="22"/>
        <v>0</v>
      </c>
      <c r="I548" s="105">
        <f t="shared" si="22"/>
        <v>0</v>
      </c>
      <c r="J548" s="105">
        <f t="shared" si="22"/>
        <v>0</v>
      </c>
      <c r="K548" s="105">
        <f t="shared" si="22"/>
        <v>0</v>
      </c>
      <c r="L548" s="105">
        <f t="shared" si="22"/>
        <v>0</v>
      </c>
      <c r="M548" s="105">
        <f t="shared" si="22"/>
        <v>0</v>
      </c>
      <c r="N548" s="105">
        <f t="shared" si="22"/>
        <v>0</v>
      </c>
      <c r="O548" s="105">
        <f t="shared" si="22"/>
        <v>0</v>
      </c>
      <c r="P548" s="105">
        <f t="shared" si="22"/>
        <v>0</v>
      </c>
      <c r="Q548" s="105">
        <f t="shared" si="22"/>
        <v>0</v>
      </c>
      <c r="R548" s="105">
        <f t="shared" si="22"/>
        <v>0</v>
      </c>
      <c r="S548" s="105">
        <f t="shared" si="22"/>
        <v>0</v>
      </c>
      <c r="T548" s="105">
        <f t="shared" si="22"/>
        <v>0</v>
      </c>
      <c r="U548" s="105">
        <f t="shared" si="22"/>
        <v>0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0</v>
      </c>
      <c r="Z548" s="105">
        <f t="shared" si="22"/>
        <v>0</v>
      </c>
      <c r="AA548" s="105">
        <f t="shared" si="22"/>
        <v>0</v>
      </c>
      <c r="AB548" s="105">
        <f t="shared" si="22"/>
        <v>0</v>
      </c>
      <c r="AC548" s="105">
        <f t="shared" si="22"/>
        <v>0</v>
      </c>
      <c r="AD548" s="105">
        <f t="shared" si="22"/>
        <v>0</v>
      </c>
      <c r="AE548" s="105">
        <f t="shared" si="22"/>
        <v>0</v>
      </c>
      <c r="AF548" s="105">
        <f t="shared" si="22"/>
        <v>0</v>
      </c>
      <c r="AG548" s="105">
        <f t="shared" si="22"/>
        <v>0</v>
      </c>
      <c r="AH548" s="105">
        <f t="shared" si="22"/>
        <v>0</v>
      </c>
      <c r="AI548" s="105">
        <f t="shared" si="22"/>
        <v>0</v>
      </c>
      <c r="AJ548" s="105">
        <f t="shared" si="22"/>
        <v>0</v>
      </c>
      <c r="AK548" s="105">
        <f t="shared" ref="AK548:BP548" si="23">SUM(AK549:AK591)</f>
        <v>0</v>
      </c>
      <c r="AL548" s="105">
        <f t="shared" si="23"/>
        <v>0</v>
      </c>
      <c r="AM548" s="105">
        <f t="shared" si="23"/>
        <v>0</v>
      </c>
      <c r="AN548" s="105">
        <f t="shared" si="23"/>
        <v>0</v>
      </c>
      <c r="AO548" s="105">
        <f t="shared" si="23"/>
        <v>0</v>
      </c>
      <c r="AP548" s="105">
        <f t="shared" si="23"/>
        <v>0</v>
      </c>
      <c r="AQ548" s="105">
        <f t="shared" si="23"/>
        <v>0</v>
      </c>
      <c r="AR548" s="105">
        <f t="shared" si="23"/>
        <v>0</v>
      </c>
      <c r="AS548" s="105">
        <f t="shared" si="23"/>
        <v>0</v>
      </c>
      <c r="AT548" s="105">
        <f t="shared" si="23"/>
        <v>0</v>
      </c>
      <c r="AU548" s="105">
        <f t="shared" si="23"/>
        <v>0</v>
      </c>
      <c r="AV548" s="105">
        <f t="shared" si="23"/>
        <v>0</v>
      </c>
      <c r="AW548" s="105">
        <f t="shared" si="23"/>
        <v>0</v>
      </c>
      <c r="AX548" s="105">
        <f t="shared" si="23"/>
        <v>0</v>
      </c>
      <c r="AY548" s="105">
        <f t="shared" si="23"/>
        <v>0</v>
      </c>
      <c r="AZ548" s="105">
        <f t="shared" si="23"/>
        <v>0</v>
      </c>
      <c r="BA548" s="105">
        <f t="shared" si="23"/>
        <v>0</v>
      </c>
      <c r="BB548" s="105">
        <f t="shared" si="23"/>
        <v>0</v>
      </c>
      <c r="BC548" s="105">
        <f t="shared" si="23"/>
        <v>0</v>
      </c>
      <c r="BD548" s="105">
        <f t="shared" si="23"/>
        <v>0</v>
      </c>
      <c r="BE548" s="105">
        <f t="shared" si="23"/>
        <v>0</v>
      </c>
      <c r="BF548" s="105">
        <f t="shared" si="23"/>
        <v>0</v>
      </c>
      <c r="BG548" s="105">
        <f t="shared" si="23"/>
        <v>0</v>
      </c>
      <c r="BH548" s="105">
        <f t="shared" si="23"/>
        <v>0</v>
      </c>
      <c r="BI548" s="105">
        <f t="shared" si="23"/>
        <v>0</v>
      </c>
      <c r="BJ548" s="105">
        <f t="shared" si="23"/>
        <v>0</v>
      </c>
      <c r="BK548" s="105">
        <f t="shared" si="23"/>
        <v>0</v>
      </c>
      <c r="BL548" s="105">
        <f t="shared" si="23"/>
        <v>0</v>
      </c>
      <c r="BM548" s="105">
        <f t="shared" si="23"/>
        <v>0</v>
      </c>
      <c r="BN548" s="105">
        <f t="shared" si="23"/>
        <v>0</v>
      </c>
      <c r="BO548" s="105">
        <f t="shared" si="23"/>
        <v>0</v>
      </c>
      <c r="BP548" s="105">
        <f t="shared" si="23"/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24">SUM(E594:E656)</f>
        <v>2</v>
      </c>
      <c r="F592" s="105">
        <f t="shared" si="24"/>
        <v>2</v>
      </c>
      <c r="G592" s="105">
        <f t="shared" si="24"/>
        <v>0</v>
      </c>
      <c r="H592" s="105">
        <f t="shared" si="24"/>
        <v>0</v>
      </c>
      <c r="I592" s="105">
        <f t="shared" si="24"/>
        <v>0</v>
      </c>
      <c r="J592" s="105">
        <f t="shared" si="24"/>
        <v>0</v>
      </c>
      <c r="K592" s="105">
        <f t="shared" si="24"/>
        <v>0</v>
      </c>
      <c r="L592" s="105">
        <f t="shared" si="24"/>
        <v>0</v>
      </c>
      <c r="M592" s="105">
        <f t="shared" si="24"/>
        <v>0</v>
      </c>
      <c r="N592" s="105">
        <f t="shared" si="24"/>
        <v>0</v>
      </c>
      <c r="O592" s="105">
        <f t="shared" si="24"/>
        <v>0</v>
      </c>
      <c r="P592" s="105">
        <f t="shared" si="24"/>
        <v>1</v>
      </c>
      <c r="Q592" s="105">
        <f t="shared" si="24"/>
        <v>0</v>
      </c>
      <c r="R592" s="105">
        <f t="shared" si="24"/>
        <v>1</v>
      </c>
      <c r="S592" s="105">
        <f t="shared" si="24"/>
        <v>0</v>
      </c>
      <c r="T592" s="105">
        <f t="shared" si="24"/>
        <v>0</v>
      </c>
      <c r="U592" s="105">
        <f t="shared" si="24"/>
        <v>0</v>
      </c>
      <c r="V592" s="105">
        <f t="shared" si="24"/>
        <v>0</v>
      </c>
      <c r="W592" s="105">
        <f t="shared" si="24"/>
        <v>0</v>
      </c>
      <c r="X592" s="105">
        <f t="shared" si="24"/>
        <v>0</v>
      </c>
      <c r="Y592" s="105">
        <f t="shared" si="24"/>
        <v>0</v>
      </c>
      <c r="Z592" s="105">
        <f t="shared" si="24"/>
        <v>0</v>
      </c>
      <c r="AA592" s="105">
        <f t="shared" si="24"/>
        <v>0</v>
      </c>
      <c r="AB592" s="105">
        <f t="shared" si="24"/>
        <v>0</v>
      </c>
      <c r="AC592" s="105">
        <f t="shared" si="24"/>
        <v>0</v>
      </c>
      <c r="AD592" s="105">
        <f t="shared" si="24"/>
        <v>0</v>
      </c>
      <c r="AE592" s="105">
        <f t="shared" si="24"/>
        <v>0</v>
      </c>
      <c r="AF592" s="105">
        <f t="shared" si="24"/>
        <v>0</v>
      </c>
      <c r="AG592" s="105">
        <f t="shared" si="24"/>
        <v>0</v>
      </c>
      <c r="AH592" s="105">
        <f t="shared" si="24"/>
        <v>2</v>
      </c>
      <c r="AI592" s="105">
        <f t="shared" si="24"/>
        <v>0</v>
      </c>
      <c r="AJ592" s="105">
        <f t="shared" si="24"/>
        <v>0</v>
      </c>
      <c r="AK592" s="105">
        <f t="shared" ref="AK592:BS592" si="25">SUM(AK594:AK656)</f>
        <v>0</v>
      </c>
      <c r="AL592" s="105">
        <f t="shared" si="25"/>
        <v>0</v>
      </c>
      <c r="AM592" s="105">
        <f t="shared" si="25"/>
        <v>0</v>
      </c>
      <c r="AN592" s="105">
        <f t="shared" si="25"/>
        <v>0</v>
      </c>
      <c r="AO592" s="105">
        <f t="shared" si="25"/>
        <v>0</v>
      </c>
      <c r="AP592" s="105">
        <f t="shared" si="25"/>
        <v>0</v>
      </c>
      <c r="AQ592" s="105">
        <f t="shared" si="25"/>
        <v>0</v>
      </c>
      <c r="AR592" s="105">
        <f t="shared" si="25"/>
        <v>2</v>
      </c>
      <c r="AS592" s="105">
        <f t="shared" si="25"/>
        <v>0</v>
      </c>
      <c r="AT592" s="105">
        <f t="shared" si="25"/>
        <v>0</v>
      </c>
      <c r="AU592" s="105">
        <f t="shared" si="25"/>
        <v>0</v>
      </c>
      <c r="AV592" s="105">
        <f t="shared" si="25"/>
        <v>0</v>
      </c>
      <c r="AW592" s="105">
        <f t="shared" si="25"/>
        <v>0</v>
      </c>
      <c r="AX592" s="105">
        <f t="shared" si="25"/>
        <v>0</v>
      </c>
      <c r="AY592" s="105">
        <f t="shared" si="25"/>
        <v>1</v>
      </c>
      <c r="AZ592" s="105">
        <f t="shared" si="25"/>
        <v>1</v>
      </c>
      <c r="BA592" s="105">
        <f t="shared" si="25"/>
        <v>0</v>
      </c>
      <c r="BB592" s="105">
        <f t="shared" si="25"/>
        <v>0</v>
      </c>
      <c r="BC592" s="105">
        <f t="shared" si="25"/>
        <v>0</v>
      </c>
      <c r="BD592" s="105">
        <f t="shared" si="25"/>
        <v>0</v>
      </c>
      <c r="BE592" s="105">
        <f t="shared" si="25"/>
        <v>0</v>
      </c>
      <c r="BF592" s="105">
        <f t="shared" si="25"/>
        <v>0</v>
      </c>
      <c r="BG592" s="105">
        <f t="shared" si="25"/>
        <v>0</v>
      </c>
      <c r="BH592" s="105">
        <f t="shared" si="25"/>
        <v>1</v>
      </c>
      <c r="BI592" s="105">
        <f t="shared" si="25"/>
        <v>0</v>
      </c>
      <c r="BJ592" s="105">
        <f t="shared" si="25"/>
        <v>0</v>
      </c>
      <c r="BK592" s="105">
        <f t="shared" si="25"/>
        <v>0</v>
      </c>
      <c r="BL592" s="105">
        <f t="shared" si="25"/>
        <v>0</v>
      </c>
      <c r="BM592" s="105">
        <f t="shared" si="25"/>
        <v>0</v>
      </c>
      <c r="BN592" s="105">
        <f t="shared" si="25"/>
        <v>0</v>
      </c>
      <c r="BO592" s="105">
        <f t="shared" si="25"/>
        <v>1</v>
      </c>
      <c r="BP592" s="105">
        <f t="shared" si="25"/>
        <v>1</v>
      </c>
      <c r="BQ592" s="105">
        <f t="shared" si="25"/>
        <v>0</v>
      </c>
      <c r="BR592" s="105">
        <f t="shared" si="25"/>
        <v>0</v>
      </c>
      <c r="BS592" s="105">
        <f t="shared" si="25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26">SUM(E594:E633)</f>
        <v>2</v>
      </c>
      <c r="F593" s="105">
        <f t="shared" si="26"/>
        <v>2</v>
      </c>
      <c r="G593" s="105">
        <f t="shared" si="26"/>
        <v>0</v>
      </c>
      <c r="H593" s="105">
        <f t="shared" si="26"/>
        <v>0</v>
      </c>
      <c r="I593" s="105">
        <f t="shared" si="26"/>
        <v>0</v>
      </c>
      <c r="J593" s="105">
        <f t="shared" si="26"/>
        <v>0</v>
      </c>
      <c r="K593" s="105">
        <f t="shared" si="26"/>
        <v>0</v>
      </c>
      <c r="L593" s="105">
        <f t="shared" si="26"/>
        <v>0</v>
      </c>
      <c r="M593" s="105">
        <f t="shared" si="26"/>
        <v>0</v>
      </c>
      <c r="N593" s="105">
        <f t="shared" si="26"/>
        <v>0</v>
      </c>
      <c r="O593" s="105">
        <f t="shared" si="26"/>
        <v>0</v>
      </c>
      <c r="P593" s="105">
        <f t="shared" si="26"/>
        <v>1</v>
      </c>
      <c r="Q593" s="105">
        <f t="shared" si="26"/>
        <v>0</v>
      </c>
      <c r="R593" s="105">
        <f t="shared" si="26"/>
        <v>1</v>
      </c>
      <c r="S593" s="105">
        <f t="shared" si="26"/>
        <v>0</v>
      </c>
      <c r="T593" s="105">
        <f t="shared" si="26"/>
        <v>0</v>
      </c>
      <c r="U593" s="105">
        <f t="shared" si="26"/>
        <v>0</v>
      </c>
      <c r="V593" s="105">
        <f t="shared" si="26"/>
        <v>0</v>
      </c>
      <c r="W593" s="105">
        <f t="shared" si="26"/>
        <v>0</v>
      </c>
      <c r="X593" s="105">
        <f t="shared" si="26"/>
        <v>0</v>
      </c>
      <c r="Y593" s="105">
        <f t="shared" si="26"/>
        <v>0</v>
      </c>
      <c r="Z593" s="105">
        <f t="shared" si="26"/>
        <v>0</v>
      </c>
      <c r="AA593" s="105">
        <f t="shared" si="26"/>
        <v>0</v>
      </c>
      <c r="AB593" s="105">
        <f t="shared" si="26"/>
        <v>0</v>
      </c>
      <c r="AC593" s="105">
        <f t="shared" si="26"/>
        <v>0</v>
      </c>
      <c r="AD593" s="105">
        <f t="shared" si="26"/>
        <v>0</v>
      </c>
      <c r="AE593" s="105">
        <f t="shared" si="26"/>
        <v>0</v>
      </c>
      <c r="AF593" s="105">
        <f t="shared" si="26"/>
        <v>0</v>
      </c>
      <c r="AG593" s="105">
        <f t="shared" si="26"/>
        <v>0</v>
      </c>
      <c r="AH593" s="105">
        <f t="shared" si="26"/>
        <v>2</v>
      </c>
      <c r="AI593" s="105">
        <f t="shared" si="26"/>
        <v>0</v>
      </c>
      <c r="AJ593" s="105">
        <f t="shared" si="26"/>
        <v>0</v>
      </c>
      <c r="AK593" s="105">
        <f t="shared" ref="AK593:BP593" si="27">SUM(AK594:AK633)</f>
        <v>0</v>
      </c>
      <c r="AL593" s="105">
        <f t="shared" si="27"/>
        <v>0</v>
      </c>
      <c r="AM593" s="105">
        <f t="shared" si="27"/>
        <v>0</v>
      </c>
      <c r="AN593" s="105">
        <f t="shared" si="27"/>
        <v>0</v>
      </c>
      <c r="AO593" s="105">
        <f t="shared" si="27"/>
        <v>0</v>
      </c>
      <c r="AP593" s="105">
        <f t="shared" si="27"/>
        <v>0</v>
      </c>
      <c r="AQ593" s="105">
        <f t="shared" si="27"/>
        <v>0</v>
      </c>
      <c r="AR593" s="105">
        <f t="shared" si="27"/>
        <v>2</v>
      </c>
      <c r="AS593" s="105">
        <f t="shared" si="27"/>
        <v>0</v>
      </c>
      <c r="AT593" s="105">
        <f t="shared" si="27"/>
        <v>0</v>
      </c>
      <c r="AU593" s="105">
        <f t="shared" si="27"/>
        <v>0</v>
      </c>
      <c r="AV593" s="105">
        <f t="shared" si="27"/>
        <v>0</v>
      </c>
      <c r="AW593" s="105">
        <f t="shared" si="27"/>
        <v>0</v>
      </c>
      <c r="AX593" s="105">
        <f t="shared" si="27"/>
        <v>0</v>
      </c>
      <c r="AY593" s="105">
        <f t="shared" si="27"/>
        <v>1</v>
      </c>
      <c r="AZ593" s="105">
        <f t="shared" si="27"/>
        <v>1</v>
      </c>
      <c r="BA593" s="105">
        <f t="shared" si="27"/>
        <v>0</v>
      </c>
      <c r="BB593" s="105">
        <f t="shared" si="27"/>
        <v>0</v>
      </c>
      <c r="BC593" s="105">
        <f t="shared" si="27"/>
        <v>0</v>
      </c>
      <c r="BD593" s="105">
        <f t="shared" si="27"/>
        <v>0</v>
      </c>
      <c r="BE593" s="105">
        <f t="shared" si="27"/>
        <v>0</v>
      </c>
      <c r="BF593" s="105">
        <f t="shared" si="27"/>
        <v>0</v>
      </c>
      <c r="BG593" s="105">
        <f t="shared" si="27"/>
        <v>0</v>
      </c>
      <c r="BH593" s="105">
        <f t="shared" si="27"/>
        <v>1</v>
      </c>
      <c r="BI593" s="105">
        <f t="shared" si="27"/>
        <v>0</v>
      </c>
      <c r="BJ593" s="105">
        <f t="shared" si="27"/>
        <v>0</v>
      </c>
      <c r="BK593" s="105">
        <f t="shared" si="27"/>
        <v>0</v>
      </c>
      <c r="BL593" s="105">
        <f t="shared" si="27"/>
        <v>0</v>
      </c>
      <c r="BM593" s="105">
        <f t="shared" si="27"/>
        <v>0</v>
      </c>
      <c r="BN593" s="105">
        <f t="shared" si="27"/>
        <v>0</v>
      </c>
      <c r="BO593" s="105">
        <f t="shared" si="27"/>
        <v>1</v>
      </c>
      <c r="BP593" s="105">
        <f t="shared" si="27"/>
        <v>1</v>
      </c>
      <c r="BQ593" s="105">
        <f>SUM(BQ594:BQ633)</f>
        <v>0</v>
      </c>
      <c r="BR593" s="105">
        <f>SUM(BR594:BR633)</f>
        <v>0</v>
      </c>
      <c r="BS593" s="105">
        <f>SUM(BS594:BS633)</f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1</v>
      </c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>
        <v>1</v>
      </c>
      <c r="AS605" s="107"/>
      <c r="AT605" s="107"/>
      <c r="AU605" s="105"/>
      <c r="AV605" s="105"/>
      <c r="AW605" s="105"/>
      <c r="AX605" s="105"/>
      <c r="AY605" s="105">
        <v>1</v>
      </c>
      <c r="AZ605" s="105">
        <v>1</v>
      </c>
      <c r="BA605" s="105"/>
      <c r="BB605" s="105"/>
      <c r="BC605" s="105"/>
      <c r="BD605" s="105"/>
      <c r="BE605" s="105"/>
      <c r="BF605" s="105"/>
      <c r="BG605" s="105"/>
      <c r="BH605" s="105">
        <v>1</v>
      </c>
      <c r="BI605" s="105"/>
      <c r="BJ605" s="105"/>
      <c r="BK605" s="105"/>
      <c r="BL605" s="105"/>
      <c r="BM605" s="105"/>
      <c r="BN605" s="105"/>
      <c r="BO605" s="105">
        <v>1</v>
      </c>
      <c r="BP605" s="105">
        <v>1</v>
      </c>
      <c r="BQ605" s="105"/>
      <c r="BR605" s="105"/>
      <c r="BS605" s="105"/>
    </row>
    <row r="606" spans="1:71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>
        <v>1</v>
      </c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>
        <v>1</v>
      </c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>
        <v>1</v>
      </c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28">SUM(E658:E680)</f>
        <v>0</v>
      </c>
      <c r="F657" s="105">
        <f t="shared" si="28"/>
        <v>0</v>
      </c>
      <c r="G657" s="105">
        <f t="shared" si="28"/>
        <v>0</v>
      </c>
      <c r="H657" s="105">
        <f t="shared" si="28"/>
        <v>0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0</v>
      </c>
      <c r="Q657" s="105">
        <f t="shared" si="28"/>
        <v>0</v>
      </c>
      <c r="R657" s="105">
        <f t="shared" si="28"/>
        <v>0</v>
      </c>
      <c r="S657" s="105">
        <f t="shared" si="28"/>
        <v>0</v>
      </c>
      <c r="T657" s="105">
        <f t="shared" si="28"/>
        <v>0</v>
      </c>
      <c r="U657" s="105">
        <f t="shared" si="28"/>
        <v>0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0</v>
      </c>
      <c r="Z657" s="105">
        <f t="shared" si="28"/>
        <v>0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0</v>
      </c>
      <c r="AF657" s="105">
        <f t="shared" si="28"/>
        <v>0</v>
      </c>
      <c r="AG657" s="105">
        <f t="shared" si="28"/>
        <v>0</v>
      </c>
      <c r="AH657" s="105">
        <f t="shared" si="28"/>
        <v>0</v>
      </c>
      <c r="AI657" s="105">
        <f t="shared" si="28"/>
        <v>0</v>
      </c>
      <c r="AJ657" s="105">
        <f t="shared" si="28"/>
        <v>0</v>
      </c>
      <c r="AK657" s="105">
        <f t="shared" ref="AK657:BP657" si="29">SUM(AK658:AK680)</f>
        <v>0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0</v>
      </c>
      <c r="AP657" s="105">
        <f t="shared" si="29"/>
        <v>0</v>
      </c>
      <c r="AQ657" s="105">
        <f t="shared" si="29"/>
        <v>0</v>
      </c>
      <c r="AR657" s="105">
        <f t="shared" si="29"/>
        <v>0</v>
      </c>
      <c r="AS657" s="105">
        <f t="shared" si="29"/>
        <v>0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0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30">SUM(E682:E746)</f>
        <v>0</v>
      </c>
      <c r="F681" s="145">
        <f t="shared" si="30"/>
        <v>0</v>
      </c>
      <c r="G681" s="145">
        <f t="shared" si="30"/>
        <v>0</v>
      </c>
      <c r="H681" s="145">
        <f t="shared" si="30"/>
        <v>0</v>
      </c>
      <c r="I681" s="145">
        <f t="shared" si="30"/>
        <v>0</v>
      </c>
      <c r="J681" s="145">
        <f t="shared" si="30"/>
        <v>0</v>
      </c>
      <c r="K681" s="145">
        <f t="shared" si="30"/>
        <v>0</v>
      </c>
      <c r="L681" s="145">
        <f t="shared" si="30"/>
        <v>0</v>
      </c>
      <c r="M681" s="145">
        <f t="shared" si="30"/>
        <v>0</v>
      </c>
      <c r="N681" s="145">
        <f t="shared" si="30"/>
        <v>0</v>
      </c>
      <c r="O681" s="145">
        <f t="shared" si="30"/>
        <v>0</v>
      </c>
      <c r="P681" s="145">
        <f t="shared" si="30"/>
        <v>0</v>
      </c>
      <c r="Q681" s="145">
        <f t="shared" si="30"/>
        <v>0</v>
      </c>
      <c r="R681" s="145">
        <f t="shared" si="30"/>
        <v>0</v>
      </c>
      <c r="S681" s="145">
        <f t="shared" si="30"/>
        <v>0</v>
      </c>
      <c r="T681" s="145">
        <f t="shared" si="30"/>
        <v>0</v>
      </c>
      <c r="U681" s="145">
        <f t="shared" si="30"/>
        <v>0</v>
      </c>
      <c r="V681" s="145">
        <f t="shared" si="30"/>
        <v>0</v>
      </c>
      <c r="W681" s="145">
        <f t="shared" si="30"/>
        <v>0</v>
      </c>
      <c r="X681" s="145">
        <f t="shared" si="30"/>
        <v>0</v>
      </c>
      <c r="Y681" s="145">
        <f t="shared" si="30"/>
        <v>0</v>
      </c>
      <c r="Z681" s="145">
        <f t="shared" si="30"/>
        <v>0</v>
      </c>
      <c r="AA681" s="145">
        <f t="shared" si="30"/>
        <v>0</v>
      </c>
      <c r="AB681" s="145">
        <f t="shared" si="30"/>
        <v>0</v>
      </c>
      <c r="AC681" s="145">
        <f t="shared" si="30"/>
        <v>0</v>
      </c>
      <c r="AD681" s="145">
        <f t="shared" si="30"/>
        <v>0</v>
      </c>
      <c r="AE681" s="145">
        <f t="shared" si="30"/>
        <v>0</v>
      </c>
      <c r="AF681" s="145">
        <f t="shared" si="30"/>
        <v>0</v>
      </c>
      <c r="AG681" s="145">
        <f t="shared" si="30"/>
        <v>0</v>
      </c>
      <c r="AH681" s="145">
        <f t="shared" si="30"/>
        <v>0</v>
      </c>
      <c r="AI681" s="145">
        <f t="shared" si="30"/>
        <v>0</v>
      </c>
      <c r="AJ681" s="145">
        <f t="shared" si="30"/>
        <v>0</v>
      </c>
      <c r="AK681" s="145">
        <f t="shared" ref="AK681:BP681" si="31">SUM(AK682:AK746)</f>
        <v>0</v>
      </c>
      <c r="AL681" s="145">
        <f t="shared" si="31"/>
        <v>0</v>
      </c>
      <c r="AM681" s="145">
        <f t="shared" si="31"/>
        <v>0</v>
      </c>
      <c r="AN681" s="145">
        <f t="shared" si="31"/>
        <v>0</v>
      </c>
      <c r="AO681" s="145">
        <f t="shared" si="31"/>
        <v>0</v>
      </c>
      <c r="AP681" s="145">
        <f t="shared" si="31"/>
        <v>0</v>
      </c>
      <c r="AQ681" s="145">
        <f t="shared" si="31"/>
        <v>0</v>
      </c>
      <c r="AR681" s="145">
        <f t="shared" si="31"/>
        <v>0</v>
      </c>
      <c r="AS681" s="145">
        <f t="shared" si="31"/>
        <v>0</v>
      </c>
      <c r="AT681" s="145">
        <f t="shared" si="31"/>
        <v>0</v>
      </c>
      <c r="AU681" s="145">
        <f t="shared" si="31"/>
        <v>0</v>
      </c>
      <c r="AV681" s="145">
        <f t="shared" si="31"/>
        <v>0</v>
      </c>
      <c r="AW681" s="145">
        <f t="shared" si="31"/>
        <v>0</v>
      </c>
      <c r="AX681" s="145">
        <f t="shared" si="31"/>
        <v>0</v>
      </c>
      <c r="AY681" s="145">
        <f t="shared" si="31"/>
        <v>0</v>
      </c>
      <c r="AZ681" s="145">
        <f t="shared" si="31"/>
        <v>0</v>
      </c>
      <c r="BA681" s="145">
        <f t="shared" si="31"/>
        <v>0</v>
      </c>
      <c r="BB681" s="145">
        <f t="shared" si="31"/>
        <v>0</v>
      </c>
      <c r="BC681" s="145">
        <f t="shared" si="31"/>
        <v>0</v>
      </c>
      <c r="BD681" s="145">
        <f t="shared" si="31"/>
        <v>0</v>
      </c>
      <c r="BE681" s="145">
        <f t="shared" si="31"/>
        <v>0</v>
      </c>
      <c r="BF681" s="145">
        <f t="shared" si="31"/>
        <v>0</v>
      </c>
      <c r="BG681" s="145">
        <f t="shared" si="31"/>
        <v>0</v>
      </c>
      <c r="BH681" s="145">
        <f t="shared" si="31"/>
        <v>0</v>
      </c>
      <c r="BI681" s="145">
        <f t="shared" si="31"/>
        <v>0</v>
      </c>
      <c r="BJ681" s="145">
        <f t="shared" si="31"/>
        <v>0</v>
      </c>
      <c r="BK681" s="145">
        <f t="shared" si="31"/>
        <v>0</v>
      </c>
      <c r="BL681" s="145">
        <f t="shared" si="31"/>
        <v>0</v>
      </c>
      <c r="BM681" s="145">
        <f t="shared" si="31"/>
        <v>0</v>
      </c>
      <c r="BN681" s="145">
        <f t="shared" si="31"/>
        <v>0</v>
      </c>
      <c r="BO681" s="145">
        <f t="shared" si="31"/>
        <v>0</v>
      </c>
      <c r="BP681" s="145">
        <f t="shared" si="31"/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32">SUM(E748:E759)</f>
        <v>0</v>
      </c>
      <c r="F747" s="105">
        <f t="shared" si="32"/>
        <v>0</v>
      </c>
      <c r="G747" s="105">
        <f t="shared" si="32"/>
        <v>0</v>
      </c>
      <c r="H747" s="105">
        <f t="shared" si="32"/>
        <v>0</v>
      </c>
      <c r="I747" s="105">
        <f t="shared" si="32"/>
        <v>0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0</v>
      </c>
      <c r="Q747" s="105">
        <f t="shared" si="32"/>
        <v>0</v>
      </c>
      <c r="R747" s="105">
        <f t="shared" si="32"/>
        <v>0</v>
      </c>
      <c r="S747" s="105">
        <f t="shared" si="32"/>
        <v>0</v>
      </c>
      <c r="T747" s="105">
        <f t="shared" si="32"/>
        <v>0</v>
      </c>
      <c r="U747" s="105">
        <f t="shared" si="32"/>
        <v>0</v>
      </c>
      <c r="V747" s="105">
        <f t="shared" si="32"/>
        <v>0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0</v>
      </c>
      <c r="AE747" s="105">
        <f t="shared" si="32"/>
        <v>0</v>
      </c>
      <c r="AF747" s="105">
        <f t="shared" si="32"/>
        <v>0</v>
      </c>
      <c r="AG747" s="105">
        <f t="shared" si="32"/>
        <v>0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t="shared" ref="AK747:BP747" si="33">SUM(AK748:AK759)</f>
        <v>0</v>
      </c>
      <c r="AL747" s="105">
        <f t="shared" si="33"/>
        <v>0</v>
      </c>
      <c r="AM747" s="105">
        <f t="shared" si="33"/>
        <v>0</v>
      </c>
      <c r="AN747" s="105">
        <f t="shared" si="33"/>
        <v>0</v>
      </c>
      <c r="AO747" s="105">
        <f t="shared" si="33"/>
        <v>0</v>
      </c>
      <c r="AP747" s="105">
        <f t="shared" si="33"/>
        <v>0</v>
      </c>
      <c r="AQ747" s="105">
        <f t="shared" si="33"/>
        <v>0</v>
      </c>
      <c r="AR747" s="105">
        <f t="shared" si="33"/>
        <v>0</v>
      </c>
      <c r="AS747" s="105">
        <f t="shared" si="33"/>
        <v>0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0</v>
      </c>
      <c r="AZ747" s="105">
        <f t="shared" si="33"/>
        <v>0</v>
      </c>
      <c r="BA747" s="105">
        <f t="shared" si="33"/>
        <v>0</v>
      </c>
      <c r="BB747" s="105">
        <f t="shared" si="33"/>
        <v>0</v>
      </c>
      <c r="BC747" s="105">
        <f t="shared" si="33"/>
        <v>0</v>
      </c>
      <c r="BD747" s="105">
        <f t="shared" si="33"/>
        <v>0</v>
      </c>
      <c r="BE747" s="105">
        <f t="shared" si="33"/>
        <v>0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0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34">SUM(E761:E817)</f>
        <v>0</v>
      </c>
      <c r="F760" s="105">
        <f t="shared" si="34"/>
        <v>0</v>
      </c>
      <c r="G760" s="105">
        <f t="shared" si="34"/>
        <v>0</v>
      </c>
      <c r="H760" s="105">
        <f t="shared" si="34"/>
        <v>0</v>
      </c>
      <c r="I760" s="105">
        <f t="shared" si="34"/>
        <v>0</v>
      </c>
      <c r="J760" s="105">
        <f t="shared" si="34"/>
        <v>0</v>
      </c>
      <c r="K760" s="105">
        <f t="shared" si="34"/>
        <v>0</v>
      </c>
      <c r="L760" s="105">
        <f t="shared" si="34"/>
        <v>0</v>
      </c>
      <c r="M760" s="105">
        <f t="shared" si="34"/>
        <v>0</v>
      </c>
      <c r="N760" s="105">
        <f t="shared" si="34"/>
        <v>0</v>
      </c>
      <c r="O760" s="105">
        <f t="shared" si="34"/>
        <v>0</v>
      </c>
      <c r="P760" s="105">
        <f t="shared" si="34"/>
        <v>0</v>
      </c>
      <c r="Q760" s="105">
        <f t="shared" si="34"/>
        <v>0</v>
      </c>
      <c r="R760" s="105">
        <f t="shared" si="34"/>
        <v>0</v>
      </c>
      <c r="S760" s="105">
        <f t="shared" si="34"/>
        <v>0</v>
      </c>
      <c r="T760" s="105">
        <f t="shared" si="34"/>
        <v>0</v>
      </c>
      <c r="U760" s="105">
        <f t="shared" si="34"/>
        <v>0</v>
      </c>
      <c r="V760" s="105">
        <f t="shared" si="34"/>
        <v>0</v>
      </c>
      <c r="W760" s="105">
        <f t="shared" si="34"/>
        <v>0</v>
      </c>
      <c r="X760" s="105">
        <f t="shared" si="34"/>
        <v>0</v>
      </c>
      <c r="Y760" s="105">
        <f t="shared" si="34"/>
        <v>0</v>
      </c>
      <c r="Z760" s="105">
        <f t="shared" si="34"/>
        <v>0</v>
      </c>
      <c r="AA760" s="105">
        <f t="shared" si="34"/>
        <v>0</v>
      </c>
      <c r="AB760" s="105">
        <f t="shared" si="34"/>
        <v>0</v>
      </c>
      <c r="AC760" s="105">
        <f t="shared" si="34"/>
        <v>0</v>
      </c>
      <c r="AD760" s="105">
        <f t="shared" si="34"/>
        <v>0</v>
      </c>
      <c r="AE760" s="105">
        <f t="shared" si="34"/>
        <v>0</v>
      </c>
      <c r="AF760" s="105">
        <f t="shared" si="34"/>
        <v>0</v>
      </c>
      <c r="AG760" s="105">
        <f t="shared" si="34"/>
        <v>0</v>
      </c>
      <c r="AH760" s="105">
        <f t="shared" si="34"/>
        <v>0</v>
      </c>
      <c r="AI760" s="105">
        <f t="shared" si="34"/>
        <v>0</v>
      </c>
      <c r="AJ760" s="105">
        <f t="shared" si="34"/>
        <v>0</v>
      </c>
      <c r="AK760" s="105">
        <f t="shared" ref="AK760:BP760" si="35">SUM(AK761:AK817)</f>
        <v>0</v>
      </c>
      <c r="AL760" s="105">
        <f t="shared" si="35"/>
        <v>0</v>
      </c>
      <c r="AM760" s="105">
        <f t="shared" si="35"/>
        <v>0</v>
      </c>
      <c r="AN760" s="105">
        <f t="shared" si="35"/>
        <v>0</v>
      </c>
      <c r="AO760" s="105">
        <f t="shared" si="35"/>
        <v>0</v>
      </c>
      <c r="AP760" s="105">
        <f t="shared" si="35"/>
        <v>0</v>
      </c>
      <c r="AQ760" s="105">
        <f t="shared" si="35"/>
        <v>0</v>
      </c>
      <c r="AR760" s="105">
        <f t="shared" si="35"/>
        <v>0</v>
      </c>
      <c r="AS760" s="105">
        <f t="shared" si="35"/>
        <v>0</v>
      </c>
      <c r="AT760" s="105">
        <f t="shared" si="35"/>
        <v>0</v>
      </c>
      <c r="AU760" s="105">
        <f t="shared" si="35"/>
        <v>0</v>
      </c>
      <c r="AV760" s="105">
        <f t="shared" si="35"/>
        <v>0</v>
      </c>
      <c r="AW760" s="105">
        <f t="shared" si="35"/>
        <v>0</v>
      </c>
      <c r="AX760" s="105">
        <f t="shared" si="35"/>
        <v>0</v>
      </c>
      <c r="AY760" s="105">
        <f t="shared" si="35"/>
        <v>0</v>
      </c>
      <c r="AZ760" s="105">
        <f t="shared" si="35"/>
        <v>0</v>
      </c>
      <c r="BA760" s="105">
        <f t="shared" si="35"/>
        <v>0</v>
      </c>
      <c r="BB760" s="105">
        <f t="shared" si="35"/>
        <v>0</v>
      </c>
      <c r="BC760" s="105">
        <f t="shared" si="35"/>
        <v>0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0</v>
      </c>
      <c r="BI760" s="105">
        <f t="shared" si="35"/>
        <v>0</v>
      </c>
      <c r="BJ760" s="105">
        <f t="shared" si="35"/>
        <v>0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0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36">SUM(E819:E883)</f>
        <v>1</v>
      </c>
      <c r="F818" s="145">
        <f t="shared" si="36"/>
        <v>1</v>
      </c>
      <c r="G818" s="145">
        <f t="shared" si="36"/>
        <v>0</v>
      </c>
      <c r="H818" s="145">
        <f t="shared" si="36"/>
        <v>0</v>
      </c>
      <c r="I818" s="145">
        <f t="shared" si="36"/>
        <v>0</v>
      </c>
      <c r="J818" s="145">
        <f t="shared" si="36"/>
        <v>0</v>
      </c>
      <c r="K818" s="145">
        <f t="shared" si="36"/>
        <v>0</v>
      </c>
      <c r="L818" s="145">
        <f t="shared" si="36"/>
        <v>0</v>
      </c>
      <c r="M818" s="145">
        <f t="shared" si="36"/>
        <v>0</v>
      </c>
      <c r="N818" s="145">
        <f t="shared" si="36"/>
        <v>0</v>
      </c>
      <c r="O818" s="145">
        <f t="shared" si="36"/>
        <v>0</v>
      </c>
      <c r="P818" s="145">
        <f t="shared" si="36"/>
        <v>0</v>
      </c>
      <c r="Q818" s="145">
        <f t="shared" si="36"/>
        <v>0</v>
      </c>
      <c r="R818" s="145">
        <f t="shared" si="36"/>
        <v>0</v>
      </c>
      <c r="S818" s="145">
        <f t="shared" si="36"/>
        <v>1</v>
      </c>
      <c r="T818" s="145">
        <f t="shared" si="36"/>
        <v>0</v>
      </c>
      <c r="U818" s="145">
        <f t="shared" si="36"/>
        <v>0</v>
      </c>
      <c r="V818" s="145">
        <f t="shared" si="36"/>
        <v>0</v>
      </c>
      <c r="W818" s="145">
        <f t="shared" si="36"/>
        <v>0</v>
      </c>
      <c r="X818" s="145">
        <f t="shared" si="36"/>
        <v>0</v>
      </c>
      <c r="Y818" s="145">
        <f t="shared" si="36"/>
        <v>0</v>
      </c>
      <c r="Z818" s="145">
        <f t="shared" si="36"/>
        <v>0</v>
      </c>
      <c r="AA818" s="145">
        <f t="shared" si="36"/>
        <v>0</v>
      </c>
      <c r="AB818" s="145">
        <f t="shared" si="36"/>
        <v>0</v>
      </c>
      <c r="AC818" s="145">
        <f t="shared" si="36"/>
        <v>0</v>
      </c>
      <c r="AD818" s="145">
        <f t="shared" si="36"/>
        <v>0</v>
      </c>
      <c r="AE818" s="145">
        <f t="shared" si="36"/>
        <v>0</v>
      </c>
      <c r="AF818" s="145">
        <f t="shared" si="36"/>
        <v>0</v>
      </c>
      <c r="AG818" s="145">
        <f t="shared" si="36"/>
        <v>0</v>
      </c>
      <c r="AH818" s="145">
        <f t="shared" si="36"/>
        <v>0</v>
      </c>
      <c r="AI818" s="145">
        <f t="shared" si="36"/>
        <v>0</v>
      </c>
      <c r="AJ818" s="145">
        <f t="shared" si="36"/>
        <v>0</v>
      </c>
      <c r="AK818" s="145">
        <f t="shared" ref="AK818:BP818" si="37">SUM(AK819:AK883)</f>
        <v>1</v>
      </c>
      <c r="AL818" s="145">
        <f t="shared" si="37"/>
        <v>0</v>
      </c>
      <c r="AM818" s="145">
        <f t="shared" si="37"/>
        <v>0</v>
      </c>
      <c r="AN818" s="145">
        <f t="shared" si="37"/>
        <v>0</v>
      </c>
      <c r="AO818" s="145">
        <f t="shared" si="37"/>
        <v>0</v>
      </c>
      <c r="AP818" s="145">
        <f t="shared" si="37"/>
        <v>0</v>
      </c>
      <c r="AQ818" s="145">
        <f t="shared" si="37"/>
        <v>0</v>
      </c>
      <c r="AR818" s="145">
        <f t="shared" si="37"/>
        <v>0</v>
      </c>
      <c r="AS818" s="145">
        <f t="shared" si="37"/>
        <v>1</v>
      </c>
      <c r="AT818" s="145">
        <f t="shared" si="37"/>
        <v>0</v>
      </c>
      <c r="AU818" s="145">
        <f t="shared" si="37"/>
        <v>0</v>
      </c>
      <c r="AV818" s="145">
        <f t="shared" si="37"/>
        <v>0</v>
      </c>
      <c r="AW818" s="145">
        <f t="shared" si="37"/>
        <v>0</v>
      </c>
      <c r="AX818" s="145">
        <f t="shared" si="37"/>
        <v>1</v>
      </c>
      <c r="AY818" s="145">
        <f t="shared" si="37"/>
        <v>0</v>
      </c>
      <c r="AZ818" s="145">
        <f t="shared" si="37"/>
        <v>0</v>
      </c>
      <c r="BA818" s="145">
        <f t="shared" si="37"/>
        <v>0</v>
      </c>
      <c r="BB818" s="145">
        <f t="shared" si="37"/>
        <v>0</v>
      </c>
      <c r="BC818" s="145">
        <f t="shared" si="37"/>
        <v>0</v>
      </c>
      <c r="BD818" s="145">
        <f t="shared" si="37"/>
        <v>0</v>
      </c>
      <c r="BE818" s="145">
        <f t="shared" si="37"/>
        <v>0</v>
      </c>
      <c r="BF818" s="145">
        <f t="shared" si="37"/>
        <v>0</v>
      </c>
      <c r="BG818" s="145">
        <f t="shared" si="37"/>
        <v>0</v>
      </c>
      <c r="BH818" s="145">
        <f t="shared" si="37"/>
        <v>0</v>
      </c>
      <c r="BI818" s="145">
        <f t="shared" si="37"/>
        <v>0</v>
      </c>
      <c r="BJ818" s="145">
        <f t="shared" si="37"/>
        <v>0</v>
      </c>
      <c r="BK818" s="145">
        <f t="shared" si="37"/>
        <v>0</v>
      </c>
      <c r="BL818" s="145">
        <f t="shared" si="37"/>
        <v>0</v>
      </c>
      <c r="BM818" s="145">
        <f t="shared" si="37"/>
        <v>0</v>
      </c>
      <c r="BN818" s="145">
        <f t="shared" si="37"/>
        <v>0</v>
      </c>
      <c r="BO818" s="145">
        <f t="shared" si="37"/>
        <v>0</v>
      </c>
      <c r="BP818" s="145">
        <f t="shared" si="37"/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>
        <v>1</v>
      </c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/>
      <c r="AM871" s="107"/>
      <c r="AN871" s="107"/>
      <c r="AO871" s="107"/>
      <c r="AP871" s="107"/>
      <c r="AQ871" s="107"/>
      <c r="AR871" s="107"/>
      <c r="AS871" s="107">
        <v>1</v>
      </c>
      <c r="AT871" s="107"/>
      <c r="AU871" s="105"/>
      <c r="AV871" s="105"/>
      <c r="AW871" s="105"/>
      <c r="AX871" s="105">
        <v>1</v>
      </c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38">SUM(E885:E988)</f>
        <v>0</v>
      </c>
      <c r="F884" s="105">
        <f t="shared" si="38"/>
        <v>0</v>
      </c>
      <c r="G884" s="105">
        <f t="shared" si="38"/>
        <v>0</v>
      </c>
      <c r="H884" s="105">
        <f t="shared" si="38"/>
        <v>0</v>
      </c>
      <c r="I884" s="105">
        <f t="shared" si="38"/>
        <v>0</v>
      </c>
      <c r="J884" s="105">
        <f t="shared" si="38"/>
        <v>0</v>
      </c>
      <c r="K884" s="105">
        <f t="shared" si="38"/>
        <v>0</v>
      </c>
      <c r="L884" s="105">
        <f t="shared" si="38"/>
        <v>0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0</v>
      </c>
      <c r="Q884" s="105">
        <f t="shared" si="38"/>
        <v>0</v>
      </c>
      <c r="R884" s="105">
        <f t="shared" si="38"/>
        <v>0</v>
      </c>
      <c r="S884" s="105">
        <f t="shared" si="38"/>
        <v>0</v>
      </c>
      <c r="T884" s="105">
        <f t="shared" si="38"/>
        <v>0</v>
      </c>
      <c r="U884" s="105">
        <f t="shared" si="38"/>
        <v>0</v>
      </c>
      <c r="V884" s="105">
        <f t="shared" si="38"/>
        <v>0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0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0</v>
      </c>
      <c r="AI884" s="105">
        <f t="shared" si="38"/>
        <v>0</v>
      </c>
      <c r="AJ884" s="105">
        <f t="shared" si="38"/>
        <v>0</v>
      </c>
      <c r="AK884" s="105">
        <f t="shared" ref="AK884:BP884" si="39">SUM(AK885:AK988)</f>
        <v>0</v>
      </c>
      <c r="AL884" s="105">
        <f t="shared" si="39"/>
        <v>0</v>
      </c>
      <c r="AM884" s="105">
        <f t="shared" si="39"/>
        <v>0</v>
      </c>
      <c r="AN884" s="105">
        <f t="shared" si="39"/>
        <v>0</v>
      </c>
      <c r="AO884" s="105">
        <f t="shared" si="39"/>
        <v>0</v>
      </c>
      <c r="AP884" s="105">
        <f t="shared" si="39"/>
        <v>0</v>
      </c>
      <c r="AQ884" s="105">
        <f t="shared" si="39"/>
        <v>0</v>
      </c>
      <c r="AR884" s="105">
        <f t="shared" si="39"/>
        <v>0</v>
      </c>
      <c r="AS884" s="105">
        <f t="shared" si="39"/>
        <v>0</v>
      </c>
      <c r="AT884" s="105">
        <f t="shared" si="39"/>
        <v>0</v>
      </c>
      <c r="AU884" s="105">
        <f t="shared" si="39"/>
        <v>0</v>
      </c>
      <c r="AV884" s="105">
        <f t="shared" si="39"/>
        <v>0</v>
      </c>
      <c r="AW884" s="105">
        <f t="shared" si="39"/>
        <v>0</v>
      </c>
      <c r="AX884" s="105">
        <f t="shared" si="39"/>
        <v>0</v>
      </c>
      <c r="AY884" s="105">
        <f t="shared" si="39"/>
        <v>0</v>
      </c>
      <c r="AZ884" s="105">
        <f t="shared" si="39"/>
        <v>0</v>
      </c>
      <c r="BA884" s="105">
        <f t="shared" si="39"/>
        <v>0</v>
      </c>
      <c r="BB884" s="105">
        <f t="shared" si="39"/>
        <v>0</v>
      </c>
      <c r="BC884" s="105">
        <f t="shared" si="39"/>
        <v>0</v>
      </c>
      <c r="BD884" s="105">
        <f t="shared" si="39"/>
        <v>0</v>
      </c>
      <c r="BE884" s="105">
        <f t="shared" si="39"/>
        <v>0</v>
      </c>
      <c r="BF884" s="105">
        <f t="shared" si="39"/>
        <v>0</v>
      </c>
      <c r="BG884" s="105">
        <f t="shared" si="39"/>
        <v>0</v>
      </c>
      <c r="BH884" s="105">
        <f t="shared" si="39"/>
        <v>0</v>
      </c>
      <c r="BI884" s="105">
        <f t="shared" si="39"/>
        <v>0</v>
      </c>
      <c r="BJ884" s="105">
        <f t="shared" si="39"/>
        <v>0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0</v>
      </c>
      <c r="BP884" s="105">
        <f t="shared" si="39"/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40">SUM(E990:E1013)</f>
        <v>0</v>
      </c>
      <c r="F989" s="105">
        <f t="shared" si="40"/>
        <v>0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0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0</v>
      </c>
      <c r="AJ989" s="105">
        <f t="shared" si="40"/>
        <v>0</v>
      </c>
      <c r="AK989" s="105">
        <f t="shared" ref="AK989:BP989" si="41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0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42">SUM(E13,E30,E96,E118,E137,E219,E265,E386,E437,E495,E506,E548,E592,E657,E681,E747,E760,E818,E884,E989,E1015:E1627)</f>
        <v>20</v>
      </c>
      <c r="F1628" s="136">
        <f t="shared" si="42"/>
        <v>20</v>
      </c>
      <c r="G1628" s="136">
        <f t="shared" si="42"/>
        <v>0</v>
      </c>
      <c r="H1628" s="136">
        <f t="shared" si="42"/>
        <v>2</v>
      </c>
      <c r="I1628" s="136">
        <f t="shared" si="42"/>
        <v>2</v>
      </c>
      <c r="J1628" s="136">
        <f t="shared" si="42"/>
        <v>0</v>
      </c>
      <c r="K1628" s="136">
        <f t="shared" si="42"/>
        <v>0</v>
      </c>
      <c r="L1628" s="136">
        <f t="shared" si="42"/>
        <v>5</v>
      </c>
      <c r="M1628" s="136">
        <f t="shared" si="42"/>
        <v>0</v>
      </c>
      <c r="N1628" s="136">
        <f t="shared" si="42"/>
        <v>0</v>
      </c>
      <c r="O1628" s="136">
        <f t="shared" si="42"/>
        <v>1</v>
      </c>
      <c r="P1628" s="136">
        <f t="shared" si="42"/>
        <v>3</v>
      </c>
      <c r="Q1628" s="136">
        <f t="shared" si="42"/>
        <v>0</v>
      </c>
      <c r="R1628" s="136">
        <f t="shared" si="42"/>
        <v>12</v>
      </c>
      <c r="S1628" s="136">
        <f t="shared" si="42"/>
        <v>3</v>
      </c>
      <c r="T1628" s="136">
        <f t="shared" si="42"/>
        <v>1</v>
      </c>
      <c r="U1628" s="136">
        <f t="shared" si="42"/>
        <v>0</v>
      </c>
      <c r="V1628" s="136">
        <f t="shared" si="42"/>
        <v>0</v>
      </c>
      <c r="W1628" s="136">
        <f t="shared" si="42"/>
        <v>0</v>
      </c>
      <c r="X1628" s="136">
        <f t="shared" si="42"/>
        <v>0</v>
      </c>
      <c r="Y1628" s="136">
        <f t="shared" si="42"/>
        <v>0</v>
      </c>
      <c r="Z1628" s="136">
        <f t="shared" si="42"/>
        <v>0</v>
      </c>
      <c r="AA1628" s="136">
        <f t="shared" si="42"/>
        <v>0</v>
      </c>
      <c r="AB1628" s="136">
        <f t="shared" si="42"/>
        <v>0</v>
      </c>
      <c r="AC1628" s="136">
        <f t="shared" si="42"/>
        <v>0</v>
      </c>
      <c r="AD1628" s="136">
        <f t="shared" si="42"/>
        <v>0</v>
      </c>
      <c r="AE1628" s="136">
        <f t="shared" si="42"/>
        <v>0</v>
      </c>
      <c r="AF1628" s="136">
        <f t="shared" si="42"/>
        <v>0</v>
      </c>
      <c r="AG1628" s="136">
        <f t="shared" si="42"/>
        <v>0</v>
      </c>
      <c r="AH1628" s="136">
        <f t="shared" si="42"/>
        <v>6</v>
      </c>
      <c r="AI1628" s="136">
        <f t="shared" si="42"/>
        <v>1</v>
      </c>
      <c r="AJ1628" s="136">
        <f t="shared" si="42"/>
        <v>0</v>
      </c>
      <c r="AK1628" s="136">
        <f t="shared" ref="AK1628:BP1628" si="43">SUM(AK13,AK30,AK96,AK118,AK137,AK219,AK265,AK386,AK437,AK495,AK506,AK548,AK592,AK657,AK681,AK747,AK760,AK818,AK884,AK989,AK1015:AK1627)</f>
        <v>13</v>
      </c>
      <c r="AL1628" s="136">
        <f t="shared" si="43"/>
        <v>1</v>
      </c>
      <c r="AM1628" s="136">
        <f t="shared" si="43"/>
        <v>0</v>
      </c>
      <c r="AN1628" s="136">
        <f t="shared" si="43"/>
        <v>0</v>
      </c>
      <c r="AO1628" s="136">
        <f t="shared" si="43"/>
        <v>1</v>
      </c>
      <c r="AP1628" s="136">
        <f t="shared" si="43"/>
        <v>0</v>
      </c>
      <c r="AQ1628" s="136">
        <f t="shared" si="43"/>
        <v>2</v>
      </c>
      <c r="AR1628" s="136">
        <f t="shared" si="43"/>
        <v>7</v>
      </c>
      <c r="AS1628" s="136">
        <f t="shared" si="43"/>
        <v>10</v>
      </c>
      <c r="AT1628" s="136">
        <f t="shared" si="43"/>
        <v>0</v>
      </c>
      <c r="AU1628" s="136">
        <f t="shared" si="43"/>
        <v>0</v>
      </c>
      <c r="AV1628" s="136">
        <f t="shared" si="43"/>
        <v>0</v>
      </c>
      <c r="AW1628" s="136">
        <f t="shared" si="43"/>
        <v>2</v>
      </c>
      <c r="AX1628" s="136">
        <f t="shared" si="43"/>
        <v>2</v>
      </c>
      <c r="AY1628" s="136">
        <f t="shared" si="43"/>
        <v>2</v>
      </c>
      <c r="AZ1628" s="136">
        <f t="shared" si="43"/>
        <v>2</v>
      </c>
      <c r="BA1628" s="136">
        <f t="shared" si="43"/>
        <v>0</v>
      </c>
      <c r="BB1628" s="136">
        <f t="shared" si="43"/>
        <v>0</v>
      </c>
      <c r="BC1628" s="136">
        <f t="shared" si="43"/>
        <v>1</v>
      </c>
      <c r="BD1628" s="136">
        <f t="shared" si="43"/>
        <v>0</v>
      </c>
      <c r="BE1628" s="136">
        <f t="shared" si="43"/>
        <v>0</v>
      </c>
      <c r="BF1628" s="136">
        <f t="shared" si="43"/>
        <v>0</v>
      </c>
      <c r="BG1628" s="136">
        <f t="shared" si="43"/>
        <v>0</v>
      </c>
      <c r="BH1628" s="136">
        <f t="shared" si="43"/>
        <v>1</v>
      </c>
      <c r="BI1628" s="136">
        <f t="shared" si="43"/>
        <v>0</v>
      </c>
      <c r="BJ1628" s="136">
        <f t="shared" si="43"/>
        <v>1</v>
      </c>
      <c r="BK1628" s="136">
        <f t="shared" si="43"/>
        <v>0</v>
      </c>
      <c r="BL1628" s="136">
        <f t="shared" si="43"/>
        <v>0</v>
      </c>
      <c r="BM1628" s="136">
        <f t="shared" si="43"/>
        <v>0</v>
      </c>
      <c r="BN1628" s="136">
        <f t="shared" si="43"/>
        <v>0</v>
      </c>
      <c r="BO1628" s="136">
        <f t="shared" si="43"/>
        <v>1</v>
      </c>
      <c r="BP1628" s="136">
        <f t="shared" si="43"/>
        <v>1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0</v>
      </c>
      <c r="BS1628" s="136">
        <f>SUM(BS13,BS30,BS96,BS118,BS137,BS219,BS265,BS386,BS437,BS495,BS506,BS548,BS592,BS657,BS681,BS747,BS760,BS818,BS884,BS989,BS1015:BS1627)</f>
        <v>0</v>
      </c>
    </row>
    <row r="1629" spans="1:71" ht="33.950000000000003" customHeight="1" x14ac:dyDescent="0.2">
      <c r="A1629" s="63">
        <v>1617</v>
      </c>
      <c r="B1629" s="201" t="s">
        <v>23</v>
      </c>
      <c r="C1629" s="77" t="s">
        <v>184</v>
      </c>
      <c r="D1629" s="64"/>
      <c r="E1629" s="137">
        <v>15</v>
      </c>
      <c r="F1629" s="107">
        <v>15</v>
      </c>
      <c r="G1629" s="107"/>
      <c r="H1629" s="107">
        <v>2</v>
      </c>
      <c r="I1629" s="107"/>
      <c r="J1629" s="107"/>
      <c r="K1629" s="107"/>
      <c r="L1629" s="107">
        <v>4</v>
      </c>
      <c r="M1629" s="107"/>
      <c r="N1629" s="107"/>
      <c r="O1629" s="107">
        <v>1</v>
      </c>
      <c r="P1629" s="107">
        <v>2</v>
      </c>
      <c r="Q1629" s="107"/>
      <c r="R1629" s="107">
        <v>9</v>
      </c>
      <c r="S1629" s="107">
        <v>2</v>
      </c>
      <c r="T1629" s="107">
        <v>1</v>
      </c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>
        <v>5</v>
      </c>
      <c r="AI1629" s="107">
        <v>1</v>
      </c>
      <c r="AJ1629" s="107"/>
      <c r="AK1629" s="107">
        <v>9</v>
      </c>
      <c r="AL1629" s="107"/>
      <c r="AM1629" s="107"/>
      <c r="AN1629" s="107"/>
      <c r="AO1629" s="107">
        <v>1</v>
      </c>
      <c r="AP1629" s="107"/>
      <c r="AQ1629" s="107">
        <v>1</v>
      </c>
      <c r="AR1629" s="107">
        <v>4</v>
      </c>
      <c r="AS1629" s="107">
        <v>9</v>
      </c>
      <c r="AT1629" s="107"/>
      <c r="AU1629" s="105"/>
      <c r="AV1629" s="105"/>
      <c r="AW1629" s="105">
        <v>2</v>
      </c>
      <c r="AX1629" s="105">
        <v>1</v>
      </c>
      <c r="AY1629" s="105">
        <v>1</v>
      </c>
      <c r="AZ1629" s="105">
        <v>1</v>
      </c>
      <c r="BA1629" s="105"/>
      <c r="BB1629" s="105"/>
      <c r="BC1629" s="105"/>
      <c r="BD1629" s="105"/>
      <c r="BE1629" s="105"/>
      <c r="BF1629" s="105"/>
      <c r="BG1629" s="105"/>
      <c r="BH1629" s="105">
        <v>1</v>
      </c>
      <c r="BI1629" s="105"/>
      <c r="BJ1629" s="105"/>
      <c r="BK1629" s="105"/>
      <c r="BL1629" s="105"/>
      <c r="BM1629" s="105"/>
      <c r="BN1629" s="105"/>
      <c r="BO1629" s="105">
        <v>1</v>
      </c>
      <c r="BP1629" s="105">
        <v>1</v>
      </c>
      <c r="BQ1629" s="105"/>
      <c r="BR1629" s="105"/>
      <c r="BS1629" s="105"/>
    </row>
    <row r="1630" spans="1:71" ht="33.950000000000003" customHeight="1" x14ac:dyDescent="0.2">
      <c r="A1630" s="63">
        <v>1618</v>
      </c>
      <c r="B1630" s="202"/>
      <c r="C1630" s="77" t="s">
        <v>185</v>
      </c>
      <c r="D1630" s="66" t="s">
        <v>2470</v>
      </c>
      <c r="E1630" s="138">
        <v>3</v>
      </c>
      <c r="F1630" s="107">
        <v>3</v>
      </c>
      <c r="G1630" s="107"/>
      <c r="H1630" s="107"/>
      <c r="I1630" s="107"/>
      <c r="J1630" s="107"/>
      <c r="K1630" s="107"/>
      <c r="L1630" s="107">
        <v>1</v>
      </c>
      <c r="M1630" s="107"/>
      <c r="N1630" s="107"/>
      <c r="O1630" s="107"/>
      <c r="P1630" s="107">
        <v>1</v>
      </c>
      <c r="Q1630" s="107"/>
      <c r="R1630" s="107">
        <v>2</v>
      </c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1</v>
      </c>
      <c r="AI1630" s="107"/>
      <c r="AJ1630" s="107"/>
      <c r="AK1630" s="107">
        <v>2</v>
      </c>
      <c r="AL1630" s="107">
        <v>1</v>
      </c>
      <c r="AM1630" s="107"/>
      <c r="AN1630" s="107"/>
      <c r="AO1630" s="107"/>
      <c r="AP1630" s="107"/>
      <c r="AQ1630" s="107">
        <v>1</v>
      </c>
      <c r="AR1630" s="107">
        <v>2</v>
      </c>
      <c r="AS1630" s="107"/>
      <c r="AT1630" s="107"/>
      <c r="AU1630" s="105"/>
      <c r="AV1630" s="105"/>
      <c r="AW1630" s="105"/>
      <c r="AX1630" s="105"/>
      <c r="AY1630" s="105">
        <v>1</v>
      </c>
      <c r="AZ1630" s="105">
        <v>1</v>
      </c>
      <c r="BA1630" s="105"/>
      <c r="BB1630" s="105"/>
      <c r="BC1630" s="105">
        <v>1</v>
      </c>
      <c r="BD1630" s="105"/>
      <c r="BE1630" s="105"/>
      <c r="BF1630" s="105"/>
      <c r="BG1630" s="105"/>
      <c r="BH1630" s="105"/>
      <c r="BI1630" s="105"/>
      <c r="BJ1630" s="105">
        <v>1</v>
      </c>
      <c r="BK1630" s="105"/>
      <c r="BL1630" s="105"/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950000000000003" customHeight="1" x14ac:dyDescent="0.2">
      <c r="A1631" s="63">
        <v>1619</v>
      </c>
      <c r="B1631" s="202"/>
      <c r="C1631" s="77" t="s">
        <v>178</v>
      </c>
      <c r="D1631" s="67" t="s">
        <v>2470</v>
      </c>
      <c r="E1631" s="139">
        <v>2</v>
      </c>
      <c r="F1631" s="107">
        <v>2</v>
      </c>
      <c r="G1631" s="107"/>
      <c r="H1631" s="107"/>
      <c r="I1631" s="107">
        <v>2</v>
      </c>
      <c r="J1631" s="107"/>
      <c r="K1631" s="107"/>
      <c r="L1631" s="107"/>
      <c r="M1631" s="107"/>
      <c r="N1631" s="107"/>
      <c r="O1631" s="107"/>
      <c r="P1631" s="107"/>
      <c r="Q1631" s="107"/>
      <c r="R1631" s="107">
        <v>1</v>
      </c>
      <c r="S1631" s="107">
        <v>1</v>
      </c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2</v>
      </c>
      <c r="AL1631" s="107"/>
      <c r="AM1631" s="107"/>
      <c r="AN1631" s="107"/>
      <c r="AO1631" s="107"/>
      <c r="AP1631" s="107"/>
      <c r="AQ1631" s="107"/>
      <c r="AR1631" s="107">
        <v>1</v>
      </c>
      <c r="AS1631" s="107">
        <v>1</v>
      </c>
      <c r="AT1631" s="107"/>
      <c r="AU1631" s="105"/>
      <c r="AV1631" s="105"/>
      <c r="AW1631" s="105"/>
      <c r="AX1631" s="105">
        <v>1</v>
      </c>
      <c r="AY1631" s="105"/>
      <c r="AZ1631" s="105"/>
      <c r="BA1631" s="105"/>
      <c r="BB1631" s="105"/>
      <c r="BC1631" s="105"/>
      <c r="BD1631" s="105"/>
      <c r="BE1631" s="105"/>
      <c r="BF1631" s="105"/>
      <c r="BG1631" s="105"/>
      <c r="BH1631" s="105"/>
      <c r="BI1631" s="105"/>
      <c r="BJ1631" s="105"/>
      <c r="BK1631" s="105"/>
      <c r="BL1631" s="105"/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 x14ac:dyDescent="0.2">
      <c r="A1632" s="63">
        <v>1620</v>
      </c>
      <c r="B1632" s="202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 x14ac:dyDescent="0.2">
      <c r="A1633" s="63">
        <v>1621</v>
      </c>
      <c r="B1633" s="202"/>
      <c r="C1633" s="132" t="s">
        <v>200</v>
      </c>
      <c r="D1633" s="67" t="s">
        <v>2470</v>
      </c>
      <c r="E1633" s="138">
        <v>3</v>
      </c>
      <c r="F1633" s="107">
        <v>3</v>
      </c>
      <c r="G1633" s="107"/>
      <c r="H1633" s="107"/>
      <c r="I1633" s="107"/>
      <c r="J1633" s="107"/>
      <c r="K1633" s="107"/>
      <c r="L1633" s="107">
        <v>1</v>
      </c>
      <c r="M1633" s="107"/>
      <c r="N1633" s="107"/>
      <c r="O1633" s="107"/>
      <c r="P1633" s="107"/>
      <c r="Q1633" s="107"/>
      <c r="R1633" s="107">
        <v>2</v>
      </c>
      <c r="S1633" s="107"/>
      <c r="T1633" s="107">
        <v>1</v>
      </c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>
        <v>1</v>
      </c>
      <c r="AJ1633" s="107"/>
      <c r="AK1633" s="107">
        <v>2</v>
      </c>
      <c r="AL1633" s="107"/>
      <c r="AM1633" s="107"/>
      <c r="AN1633" s="107"/>
      <c r="AO1633" s="107"/>
      <c r="AP1633" s="107"/>
      <c r="AQ1633" s="107"/>
      <c r="AR1633" s="107">
        <v>1</v>
      </c>
      <c r="AS1633" s="107">
        <v>2</v>
      </c>
      <c r="AT1633" s="107"/>
      <c r="AU1633" s="105"/>
      <c r="AV1633" s="105"/>
      <c r="AW1633" s="105">
        <v>1</v>
      </c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02"/>
      <c r="C1634" s="78" t="s">
        <v>183</v>
      </c>
      <c r="D1634" s="67" t="s">
        <v>2470</v>
      </c>
      <c r="E1634" s="138">
        <v>2</v>
      </c>
      <c r="F1634" s="107">
        <v>2</v>
      </c>
      <c r="G1634" s="107"/>
      <c r="H1634" s="107">
        <v>2</v>
      </c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>
        <v>1</v>
      </c>
      <c r="S1634" s="107">
        <v>1</v>
      </c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2</v>
      </c>
      <c r="AL1634" s="107"/>
      <c r="AM1634" s="107"/>
      <c r="AN1634" s="107"/>
      <c r="AO1634" s="107"/>
      <c r="AP1634" s="107"/>
      <c r="AQ1634" s="107"/>
      <c r="AR1634" s="107"/>
      <c r="AS1634" s="107">
        <v>2</v>
      </c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02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1</v>
      </c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>
        <v>1</v>
      </c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02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58" t="s">
        <v>2403</v>
      </c>
      <c r="BH1641" s="258"/>
      <c r="BI1641" s="146" t="s">
        <v>2470</v>
      </c>
      <c r="BJ1641" s="146" t="s">
        <v>2470</v>
      </c>
      <c r="BK1641" s="146" t="s">
        <v>2470</v>
      </c>
      <c r="BL1641" s="147"/>
      <c r="BM1641" s="259" t="s">
        <v>2471</v>
      </c>
      <c r="BN1641" s="259"/>
      <c r="BO1641" s="260"/>
    </row>
    <row r="1642" spans="1:71" ht="15" x14ac:dyDescent="0.2">
      <c r="BG1642" s="148" t="s">
        <v>2470</v>
      </c>
      <c r="BH1642" s="148" t="s">
        <v>2470</v>
      </c>
      <c r="BI1642" s="252" t="s">
        <v>132</v>
      </c>
      <c r="BJ1642" s="252"/>
      <c r="BK1642" s="252"/>
      <c r="BL1642" s="80"/>
      <c r="BM1642" s="261" t="s">
        <v>133</v>
      </c>
      <c r="BN1642" s="261"/>
      <c r="BO1642" s="262"/>
    </row>
    <row r="1643" spans="1:71" ht="15" x14ac:dyDescent="0.2">
      <c r="BG1643" s="263" t="s">
        <v>137</v>
      </c>
      <c r="BH1643" s="263"/>
      <c r="BI1643" s="264" t="s">
        <v>2470</v>
      </c>
      <c r="BJ1643" s="264"/>
      <c r="BK1643" s="264"/>
      <c r="BL1643" s="149" t="s">
        <v>2470</v>
      </c>
      <c r="BM1643" s="259" t="s">
        <v>2472</v>
      </c>
      <c r="BN1643" s="259"/>
      <c r="BO1643" s="259"/>
    </row>
    <row r="1644" spans="1:71" x14ac:dyDescent="0.2">
      <c r="BG1644" s="150"/>
      <c r="BH1644" s="150"/>
      <c r="BI1644" s="252" t="s">
        <v>132</v>
      </c>
      <c r="BJ1644" s="252"/>
      <c r="BK1644" s="252"/>
      <c r="BL1644" s="150"/>
      <c r="BM1644" s="252" t="s">
        <v>133</v>
      </c>
      <c r="BN1644" s="252"/>
      <c r="BO1644" s="252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53" t="s">
        <v>2473</v>
      </c>
      <c r="BI1646" s="253"/>
      <c r="BJ1646" s="253"/>
      <c r="BK1646" s="150"/>
      <c r="BL1646" s="80"/>
      <c r="BM1646" s="80"/>
      <c r="BN1646" s="80"/>
      <c r="BO1646" s="150"/>
    </row>
    <row r="1647" spans="1:71" x14ac:dyDescent="0.2">
      <c r="BG1647" s="254" t="s">
        <v>136</v>
      </c>
      <c r="BH1647" s="254"/>
      <c r="BI1647" s="254"/>
      <c r="BJ1647" s="255" t="s">
        <v>2474</v>
      </c>
      <c r="BK1647" s="255"/>
      <c r="BL1647" s="255"/>
      <c r="BM1647" s="255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56" t="s">
        <v>2473</v>
      </c>
      <c r="BJ1648" s="256"/>
      <c r="BK1648" s="256"/>
      <c r="BL1648" s="257"/>
      <c r="BM1648" s="257"/>
      <c r="BN1648" s="257"/>
      <c r="BO1648" s="257"/>
    </row>
    <row r="1649" spans="59:67" x14ac:dyDescent="0.2">
      <c r="BG1649" s="58" t="s">
        <v>167</v>
      </c>
      <c r="BH1649" s="250" t="s">
        <v>2475</v>
      </c>
      <c r="BI1649" s="251"/>
      <c r="BJ1649" s="80"/>
      <c r="BK1649" s="80"/>
      <c r="BL1649" s="80"/>
      <c r="BM1649" s="80"/>
      <c r="BN1649" s="80"/>
      <c r="BO1649" s="80"/>
    </row>
  </sheetData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BO7:BP8"/>
    <mergeCell ref="BN9:BN10"/>
    <mergeCell ref="BG7:BG10"/>
    <mergeCell ref="BL8:BN8"/>
    <mergeCell ref="BH7:BH10"/>
    <mergeCell ref="BJ7:BJ10"/>
    <mergeCell ref="BP9:BP10"/>
    <mergeCell ref="BL9:BL10"/>
    <mergeCell ref="BO9:BO10"/>
    <mergeCell ref="AX6:AX10"/>
    <mergeCell ref="AO6:AU6"/>
    <mergeCell ref="AS7:AS10"/>
    <mergeCell ref="BM9:BM10"/>
    <mergeCell ref="BG6:BI6"/>
    <mergeCell ref="BC6:BF6"/>
    <mergeCell ref="AY7:AY10"/>
    <mergeCell ref="AZ7:BB7"/>
    <mergeCell ref="BJ6:BS6"/>
    <mergeCell ref="BS9:BS10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4" fitToWidth="2" pageOrder="overThenDown" orientation="landscape" r:id="rId1"/>
  <headerFooter>
    <oddFooter>&amp;C&amp;LFA2CF7C3</oddFooter>
  </headerFooter>
  <colBreaks count="1" manualBreakCount="1">
    <brk id="58" max="16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5" t="s">
        <v>119</v>
      </c>
      <c r="C1" s="286"/>
      <c r="D1" s="286"/>
      <c r="E1" s="286"/>
      <c r="F1" s="286"/>
      <c r="G1" s="286"/>
      <c r="H1" s="286"/>
    </row>
    <row r="3" spans="1:9" ht="18.95" customHeight="1" x14ac:dyDescent="0.3">
      <c r="B3" s="249" t="s">
        <v>6</v>
      </c>
      <c r="C3" s="249"/>
      <c r="D3" s="249"/>
      <c r="E3" s="249"/>
      <c r="F3" s="249"/>
      <c r="G3" s="249"/>
      <c r="H3" s="249"/>
    </row>
    <row r="4" spans="1:9" ht="8.25" customHeight="1" x14ac:dyDescent="0.2"/>
    <row r="5" spans="1:9" ht="15.75" customHeight="1" x14ac:dyDescent="0.2">
      <c r="B5" s="283" t="s">
        <v>2466</v>
      </c>
      <c r="C5" s="284"/>
      <c r="D5" s="284"/>
      <c r="E5" s="284"/>
      <c r="F5" s="284"/>
      <c r="G5" s="284"/>
      <c r="H5" s="284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0" t="s">
        <v>0</v>
      </c>
      <c r="C8" s="180"/>
      <c r="D8" s="180"/>
      <c r="E8" s="180" t="s">
        <v>120</v>
      </c>
      <c r="F8" s="26"/>
    </row>
    <row r="9" spans="1:9" ht="12.95" customHeight="1" x14ac:dyDescent="0.2">
      <c r="A9" s="30"/>
      <c r="B9" s="180"/>
      <c r="C9" s="180"/>
      <c r="D9" s="180"/>
      <c r="E9" s="180"/>
      <c r="F9" s="289" t="s">
        <v>130</v>
      </c>
      <c r="G9" s="228"/>
      <c r="H9" s="228"/>
    </row>
    <row r="10" spans="1:9" ht="12.95" customHeight="1" x14ac:dyDescent="0.2">
      <c r="A10" s="30"/>
      <c r="B10" s="280"/>
      <c r="C10" s="280"/>
      <c r="D10" s="280"/>
      <c r="E10" s="280"/>
      <c r="F10" s="281" t="s">
        <v>192</v>
      </c>
      <c r="G10" s="282"/>
      <c r="H10" s="282"/>
    </row>
    <row r="11" spans="1:9" ht="53.25" customHeight="1" x14ac:dyDescent="0.2">
      <c r="A11" s="27"/>
      <c r="B11" s="188" t="s">
        <v>193</v>
      </c>
      <c r="C11" s="189"/>
      <c r="D11" s="189"/>
      <c r="E11" s="93" t="s">
        <v>1</v>
      </c>
      <c r="F11" s="27"/>
      <c r="G11" s="23"/>
    </row>
    <row r="12" spans="1:9" ht="12.95" customHeight="1" x14ac:dyDescent="0.2">
      <c r="A12" s="27"/>
      <c r="B12" s="188" t="s">
        <v>221</v>
      </c>
      <c r="C12" s="189"/>
      <c r="D12" s="190"/>
      <c r="E12" s="194" t="s">
        <v>4</v>
      </c>
      <c r="F12" s="279" t="s">
        <v>122</v>
      </c>
      <c r="G12" s="248"/>
      <c r="H12" s="248"/>
      <c r="I12" s="12"/>
    </row>
    <row r="13" spans="1:9" ht="12.95" customHeight="1" x14ac:dyDescent="0.2">
      <c r="A13" s="27"/>
      <c r="B13" s="188"/>
      <c r="C13" s="189"/>
      <c r="D13" s="190"/>
      <c r="E13" s="194"/>
      <c r="F13" s="287" t="s">
        <v>228</v>
      </c>
      <c r="G13" s="288"/>
      <c r="H13" s="288"/>
      <c r="I13" s="27"/>
    </row>
    <row r="14" spans="1:9" ht="12.95" customHeight="1" x14ac:dyDescent="0.2">
      <c r="A14" s="27"/>
      <c r="B14" s="188"/>
      <c r="C14" s="189"/>
      <c r="D14" s="190"/>
      <c r="E14" s="194"/>
      <c r="F14" s="287"/>
      <c r="G14" s="288"/>
      <c r="H14" s="288"/>
      <c r="I14" s="59"/>
    </row>
    <row r="15" spans="1:9" ht="22.5" customHeight="1" x14ac:dyDescent="0.2">
      <c r="A15" s="27"/>
      <c r="B15" s="188"/>
      <c r="C15" s="189"/>
      <c r="D15" s="190"/>
      <c r="E15" s="194"/>
      <c r="F15" s="287"/>
      <c r="G15" s="288"/>
      <c r="H15" s="288"/>
    </row>
    <row r="16" spans="1:9" ht="11.25" customHeight="1" x14ac:dyDescent="0.2">
      <c r="A16" s="27"/>
      <c r="B16" s="188"/>
      <c r="C16" s="189"/>
      <c r="D16" s="190"/>
      <c r="E16" s="194"/>
      <c r="F16" s="248" t="s">
        <v>176</v>
      </c>
      <c r="G16" s="248"/>
      <c r="H16" s="248"/>
    </row>
    <row r="17" spans="1:9" s="35" customFormat="1" ht="44.25" customHeight="1" x14ac:dyDescent="0.2">
      <c r="A17" s="27"/>
      <c r="B17" s="184" t="s">
        <v>188</v>
      </c>
      <c r="C17" s="185"/>
      <c r="D17" s="186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7" t="s">
        <v>2</v>
      </c>
      <c r="C23" s="238"/>
      <c r="D23" s="246" t="s">
        <v>2467</v>
      </c>
      <c r="E23" s="246"/>
      <c r="F23" s="246"/>
      <c r="G23" s="246"/>
      <c r="H23" s="247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5"/>
      <c r="E25" s="246"/>
      <c r="F25" s="246"/>
      <c r="G25" s="246"/>
      <c r="H25" s="247"/>
      <c r="I25" s="26"/>
    </row>
    <row r="26" spans="1:9" ht="12.95" customHeight="1" x14ac:dyDescent="0.2">
      <c r="A26" s="30"/>
      <c r="B26" s="232" t="s">
        <v>2468</v>
      </c>
      <c r="C26" s="187"/>
      <c r="D26" s="187"/>
      <c r="E26" s="187"/>
      <c r="F26" s="187"/>
      <c r="G26" s="187"/>
      <c r="H26" s="233"/>
      <c r="I26" s="26"/>
    </row>
    <row r="27" spans="1:9" ht="12.95" customHeight="1" x14ac:dyDescent="0.2">
      <c r="A27" s="30"/>
      <c r="B27" s="234" t="s">
        <v>2469</v>
      </c>
      <c r="C27" s="235"/>
      <c r="D27" s="235"/>
      <c r="E27" s="235"/>
      <c r="F27" s="235"/>
      <c r="G27" s="235"/>
      <c r="H27" s="236"/>
      <c r="I27" s="26"/>
    </row>
    <row r="28" spans="1:9" ht="12.95" customHeight="1" x14ac:dyDescent="0.2">
      <c r="A28" s="30"/>
      <c r="B28" s="229" t="s">
        <v>117</v>
      </c>
      <c r="C28" s="230"/>
      <c r="D28" s="230"/>
      <c r="E28" s="230"/>
      <c r="F28" s="230"/>
      <c r="G28" s="230"/>
      <c r="H28" s="231"/>
      <c r="I28" s="26"/>
    </row>
    <row r="29" spans="1:9" ht="12.95" customHeight="1" x14ac:dyDescent="0.2">
      <c r="A29" s="30"/>
      <c r="B29" s="242">
        <v>28</v>
      </c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29" t="s">
        <v>118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54"/>
      <c r="C34" s="155"/>
      <c r="D34" s="155"/>
      <c r="E34" s="155"/>
      <c r="F34" s="155"/>
      <c r="G34" s="155"/>
      <c r="H34" s="155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&amp;C&amp;LFA2CF7C3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view="pageBreakPreview" topLeftCell="U1"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198" t="s">
        <v>165</v>
      </c>
      <c r="B2" s="198" t="s">
        <v>204</v>
      </c>
      <c r="C2" s="213" t="s">
        <v>7</v>
      </c>
      <c r="D2" s="62"/>
      <c r="E2" s="299" t="s">
        <v>197</v>
      </c>
      <c r="F2" s="303"/>
      <c r="G2" s="300"/>
      <c r="H2" s="299" t="s">
        <v>173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0"/>
      <c r="AC2" s="207" t="s">
        <v>198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9"/>
      <c r="AT2" s="299" t="s">
        <v>199</v>
      </c>
      <c r="AU2" s="303"/>
      <c r="AV2" s="303"/>
      <c r="AW2" s="303"/>
      <c r="AX2" s="303"/>
      <c r="AY2" s="303"/>
      <c r="AZ2" s="303"/>
      <c r="BA2" s="300"/>
    </row>
    <row r="3" spans="1:58" s="100" customFormat="1" ht="43.5" customHeight="1" x14ac:dyDescent="0.2">
      <c r="A3" s="199"/>
      <c r="B3" s="199"/>
      <c r="C3" s="214"/>
      <c r="D3" s="74"/>
      <c r="E3" s="301"/>
      <c r="F3" s="304"/>
      <c r="G3" s="302"/>
      <c r="H3" s="301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2"/>
      <c r="AC3" s="207" t="s">
        <v>128</v>
      </c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9"/>
      <c r="AO3" s="196" t="s">
        <v>115</v>
      </c>
      <c r="AP3" s="196"/>
      <c r="AQ3" s="196"/>
      <c r="AR3" s="299" t="s">
        <v>112</v>
      </c>
      <c r="AS3" s="300"/>
      <c r="AT3" s="301"/>
      <c r="AU3" s="304"/>
      <c r="AV3" s="304"/>
      <c r="AW3" s="304"/>
      <c r="AX3" s="304"/>
      <c r="AY3" s="304"/>
      <c r="AZ3" s="304"/>
      <c r="BA3" s="302"/>
    </row>
    <row r="4" spans="1:58" s="100" customFormat="1" x14ac:dyDescent="0.2">
      <c r="A4" s="199"/>
      <c r="B4" s="199"/>
      <c r="C4" s="214"/>
      <c r="D4" s="74"/>
      <c r="E4" s="196" t="s">
        <v>105</v>
      </c>
      <c r="F4" s="196" t="s">
        <v>106</v>
      </c>
      <c r="G4" s="196" t="s">
        <v>28</v>
      </c>
      <c r="H4" s="196" t="s">
        <v>107</v>
      </c>
      <c r="I4" s="207" t="s">
        <v>108</v>
      </c>
      <c r="J4" s="208"/>
      <c r="K4" s="209"/>
      <c r="L4" s="198" t="s">
        <v>110</v>
      </c>
      <c r="M4" s="198" t="s">
        <v>5</v>
      </c>
      <c r="N4" s="198" t="s">
        <v>139</v>
      </c>
      <c r="O4" s="198" t="s">
        <v>140</v>
      </c>
      <c r="P4" s="196" t="s">
        <v>163</v>
      </c>
      <c r="Q4" s="207" t="s">
        <v>124</v>
      </c>
      <c r="R4" s="208"/>
      <c r="S4" s="208"/>
      <c r="T4" s="208"/>
      <c r="U4" s="209"/>
      <c r="V4" s="207" t="s">
        <v>206</v>
      </c>
      <c r="W4" s="208"/>
      <c r="X4" s="208"/>
      <c r="Y4" s="208"/>
      <c r="Z4" s="208"/>
      <c r="AA4" s="208"/>
      <c r="AB4" s="209"/>
      <c r="AC4" s="196" t="s">
        <v>27</v>
      </c>
      <c r="AD4" s="196"/>
      <c r="AE4" s="196"/>
      <c r="AF4" s="196"/>
      <c r="AG4" s="196"/>
      <c r="AH4" s="196"/>
      <c r="AI4" s="196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152</v>
      </c>
      <c r="AO4" s="198" t="s">
        <v>28</v>
      </c>
      <c r="AP4" s="207" t="s">
        <v>23</v>
      </c>
      <c r="AQ4" s="209"/>
      <c r="AR4" s="301"/>
      <c r="AS4" s="302"/>
      <c r="AT4" s="196" t="s">
        <v>154</v>
      </c>
      <c r="AU4" s="198" t="s">
        <v>219</v>
      </c>
      <c r="AV4" s="196" t="s">
        <v>113</v>
      </c>
      <c r="AW4" s="196"/>
      <c r="AX4" s="196"/>
      <c r="AY4" s="196"/>
      <c r="AZ4" s="196"/>
      <c r="BA4" s="196"/>
    </row>
    <row r="5" spans="1:58" s="100" customFormat="1" ht="21" customHeight="1" x14ac:dyDescent="0.2">
      <c r="A5" s="199"/>
      <c r="B5" s="199"/>
      <c r="C5" s="214"/>
      <c r="D5" s="74"/>
      <c r="E5" s="196"/>
      <c r="F5" s="196"/>
      <c r="G5" s="196"/>
      <c r="H5" s="196"/>
      <c r="I5" s="196" t="s">
        <v>109</v>
      </c>
      <c r="J5" s="198" t="s">
        <v>164</v>
      </c>
      <c r="K5" s="196" t="s">
        <v>138</v>
      </c>
      <c r="L5" s="199"/>
      <c r="M5" s="199"/>
      <c r="N5" s="199"/>
      <c r="O5" s="199"/>
      <c r="P5" s="196"/>
      <c r="Q5" s="198" t="s">
        <v>141</v>
      </c>
      <c r="R5" s="198" t="s">
        <v>125</v>
      </c>
      <c r="S5" s="198" t="s">
        <v>126</v>
      </c>
      <c r="T5" s="198" t="s">
        <v>218</v>
      </c>
      <c r="U5" s="198" t="s">
        <v>87</v>
      </c>
      <c r="V5" s="196" t="s">
        <v>142</v>
      </c>
      <c r="W5" s="196" t="s">
        <v>143</v>
      </c>
      <c r="X5" s="207" t="s">
        <v>127</v>
      </c>
      <c r="Y5" s="208"/>
      <c r="Z5" s="208"/>
      <c r="AA5" s="208"/>
      <c r="AB5" s="209"/>
      <c r="AC5" s="196" t="s">
        <v>129</v>
      </c>
      <c r="AD5" s="196" t="s">
        <v>147</v>
      </c>
      <c r="AE5" s="196" t="s">
        <v>148</v>
      </c>
      <c r="AF5" s="196" t="s">
        <v>149</v>
      </c>
      <c r="AG5" s="196" t="s">
        <v>150</v>
      </c>
      <c r="AH5" s="196" t="s">
        <v>151</v>
      </c>
      <c r="AI5" s="196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153</v>
      </c>
      <c r="AR5" s="196" t="s">
        <v>36</v>
      </c>
      <c r="AS5" s="198" t="s">
        <v>44</v>
      </c>
      <c r="AT5" s="196"/>
      <c r="AU5" s="199"/>
      <c r="AV5" s="196" t="s">
        <v>155</v>
      </c>
      <c r="AW5" s="196" t="s">
        <v>220</v>
      </c>
      <c r="AX5" s="196" t="s">
        <v>114</v>
      </c>
      <c r="AY5" s="196" t="s">
        <v>216</v>
      </c>
      <c r="AZ5" s="196"/>
      <c r="BA5" s="196"/>
    </row>
    <row r="6" spans="1:58" s="100" customFormat="1" ht="23.25" customHeight="1" x14ac:dyDescent="0.2">
      <c r="A6" s="199"/>
      <c r="B6" s="199"/>
      <c r="C6" s="199"/>
      <c r="D6" s="98"/>
      <c r="E6" s="196"/>
      <c r="F6" s="196"/>
      <c r="G6" s="196"/>
      <c r="H6" s="196"/>
      <c r="I6" s="196"/>
      <c r="J6" s="199"/>
      <c r="K6" s="196"/>
      <c r="L6" s="199"/>
      <c r="M6" s="199"/>
      <c r="N6" s="199"/>
      <c r="O6" s="199"/>
      <c r="P6" s="196"/>
      <c r="Q6" s="199"/>
      <c r="R6" s="199"/>
      <c r="S6" s="199"/>
      <c r="T6" s="199"/>
      <c r="U6" s="199"/>
      <c r="V6" s="196"/>
      <c r="W6" s="196"/>
      <c r="X6" s="198" t="s">
        <v>28</v>
      </c>
      <c r="Y6" s="207" t="s">
        <v>23</v>
      </c>
      <c r="Z6" s="208"/>
      <c r="AA6" s="208"/>
      <c r="AB6" s="209"/>
      <c r="AC6" s="196"/>
      <c r="AD6" s="196"/>
      <c r="AE6" s="196"/>
      <c r="AF6" s="196"/>
      <c r="AG6" s="196"/>
      <c r="AH6" s="196"/>
      <c r="AI6" s="196"/>
      <c r="AJ6" s="199"/>
      <c r="AK6" s="199"/>
      <c r="AL6" s="199"/>
      <c r="AM6" s="199"/>
      <c r="AN6" s="199"/>
      <c r="AO6" s="199"/>
      <c r="AP6" s="199"/>
      <c r="AQ6" s="199"/>
      <c r="AR6" s="196"/>
      <c r="AS6" s="199"/>
      <c r="AT6" s="196"/>
      <c r="AU6" s="199"/>
      <c r="AV6" s="196"/>
      <c r="AW6" s="196"/>
      <c r="AX6" s="196"/>
      <c r="AY6" s="196" t="s">
        <v>156</v>
      </c>
      <c r="AZ6" s="196" t="s">
        <v>217</v>
      </c>
      <c r="BA6" s="196" t="s">
        <v>153</v>
      </c>
    </row>
    <row r="7" spans="1:58" s="100" customFormat="1" ht="92.25" customHeight="1" x14ac:dyDescent="0.2">
      <c r="A7" s="200"/>
      <c r="B7" s="200"/>
      <c r="C7" s="200"/>
      <c r="D7" s="99"/>
      <c r="E7" s="196"/>
      <c r="F7" s="196"/>
      <c r="G7" s="196"/>
      <c r="H7" s="196"/>
      <c r="I7" s="196"/>
      <c r="J7" s="200"/>
      <c r="K7" s="196"/>
      <c r="L7" s="200"/>
      <c r="M7" s="200"/>
      <c r="N7" s="200"/>
      <c r="O7" s="200"/>
      <c r="P7" s="196"/>
      <c r="Q7" s="200"/>
      <c r="R7" s="200"/>
      <c r="S7" s="200"/>
      <c r="T7" s="200"/>
      <c r="U7" s="200"/>
      <c r="V7" s="196"/>
      <c r="W7" s="196"/>
      <c r="X7" s="200"/>
      <c r="Y7" s="6" t="s">
        <v>144</v>
      </c>
      <c r="Z7" s="6" t="s">
        <v>145</v>
      </c>
      <c r="AA7" s="6" t="s">
        <v>205</v>
      </c>
      <c r="AB7" s="6" t="s">
        <v>146</v>
      </c>
      <c r="AC7" s="196"/>
      <c r="AD7" s="196"/>
      <c r="AE7" s="196"/>
      <c r="AF7" s="196"/>
      <c r="AG7" s="196"/>
      <c r="AH7" s="196"/>
      <c r="AI7" s="196"/>
      <c r="AJ7" s="200"/>
      <c r="AK7" s="200"/>
      <c r="AL7" s="200"/>
      <c r="AM7" s="200"/>
      <c r="AN7" s="200"/>
      <c r="AO7" s="200"/>
      <c r="AP7" s="200"/>
      <c r="AQ7" s="200"/>
      <c r="AR7" s="196"/>
      <c r="AS7" s="200"/>
      <c r="AT7" s="196"/>
      <c r="AU7" s="200"/>
      <c r="AV7" s="196"/>
      <c r="AW7" s="196"/>
      <c r="AX7" s="196"/>
      <c r="AY7" s="196"/>
      <c r="AZ7" s="196"/>
      <c r="BA7" s="196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08"/>
      <c r="B9" s="309"/>
      <c r="C9" s="310" t="s">
        <v>229</v>
      </c>
      <c r="D9" s="311"/>
      <c r="E9" s="312"/>
      <c r="F9" s="3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>
        <v>1</v>
      </c>
      <c r="G18" s="105">
        <v>1</v>
      </c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>
        <v>1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>
        <v>1</v>
      </c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>
        <v>1</v>
      </c>
      <c r="G19" s="105">
        <v>1</v>
      </c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>
        <v>1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>
        <v>1</v>
      </c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1</v>
      </c>
      <c r="G44" s="141">
        <f t="shared" si="0"/>
        <v>1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1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A44" si="1">SUM(AK10,AK12,AK13,AK14,AK15,AK16,AK18,AK22,AK23,AK24,AK25,AK27,AK28,AK29,AK30,AK31,AK32,AK33,AK34,AK35,AK37,AK41,AK42,AK43)</f>
        <v>0</v>
      </c>
      <c r="AL44" s="141">
        <f t="shared" si="1"/>
        <v>1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307" t="s">
        <v>2403</v>
      </c>
      <c r="AK49" s="307"/>
      <c r="AL49" s="307"/>
      <c r="AM49" s="92"/>
      <c r="AN49" s="92"/>
      <c r="AO49" s="92"/>
      <c r="AP49" s="28"/>
      <c r="AQ49" s="296" t="s">
        <v>2470</v>
      </c>
      <c r="AR49" s="296"/>
      <c r="AS49" s="296"/>
      <c r="AT49" s="38" t="s">
        <v>2470</v>
      </c>
      <c r="AU49" s="221" t="s">
        <v>2471</v>
      </c>
      <c r="AV49" s="292"/>
      <c r="AW49" s="292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218" t="s">
        <v>132</v>
      </c>
      <c r="AR50" s="218"/>
      <c r="AS50" s="218"/>
      <c r="AT50" s="38" t="s">
        <v>2470</v>
      </c>
      <c r="AU50" s="218" t="s">
        <v>133</v>
      </c>
      <c r="AV50" s="218"/>
      <c r="AW50" s="218"/>
      <c r="AY50" s="37"/>
      <c r="AZ50" s="37"/>
    </row>
    <row r="51" spans="5:52" ht="12.95" customHeight="1" x14ac:dyDescent="0.2">
      <c r="E51" s="52"/>
      <c r="AJ51" s="305" t="s">
        <v>137</v>
      </c>
      <c r="AK51" s="306"/>
      <c r="AL51" s="306"/>
      <c r="AM51" s="28"/>
      <c r="AN51" s="28"/>
      <c r="AO51" s="28"/>
      <c r="AP51" s="60"/>
      <c r="AQ51" s="296" t="s">
        <v>2470</v>
      </c>
      <c r="AR51" s="296"/>
      <c r="AS51" s="296"/>
      <c r="AT51" s="38" t="s">
        <v>2470</v>
      </c>
      <c r="AU51" s="221" t="s">
        <v>2472</v>
      </c>
      <c r="AV51" s="292"/>
      <c r="AW51" s="292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218" t="s">
        <v>132</v>
      </c>
      <c r="AR52" s="218"/>
      <c r="AS52" s="218"/>
      <c r="AT52" s="60"/>
      <c r="AU52" s="218" t="s">
        <v>133</v>
      </c>
      <c r="AV52" s="218"/>
      <c r="AW52" s="218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290" t="s">
        <v>2473</v>
      </c>
      <c r="AM54" s="290"/>
      <c r="AN54" s="290"/>
      <c r="AO54" s="60"/>
      <c r="AP54" s="28"/>
      <c r="AQ54" s="28"/>
      <c r="AR54" s="28"/>
      <c r="AS54" s="295"/>
      <c r="AT54" s="295"/>
      <c r="AU54" s="295"/>
      <c r="AV54" s="295"/>
      <c r="AW54" s="28"/>
    </row>
    <row r="55" spans="5:52" ht="12.95" customHeight="1" x14ac:dyDescent="0.2">
      <c r="E55" s="14"/>
      <c r="AI55" s="37"/>
      <c r="AJ55" s="291" t="s">
        <v>136</v>
      </c>
      <c r="AK55" s="291"/>
      <c r="AL55" s="291"/>
      <c r="AM55" s="313" t="s">
        <v>2474</v>
      </c>
      <c r="AN55" s="313"/>
      <c r="AO55" s="313"/>
      <c r="AP55" s="313"/>
      <c r="AQ55" s="313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293" t="s">
        <v>2473</v>
      </c>
      <c r="AM56" s="293"/>
      <c r="AN56" s="293"/>
      <c r="AO56" s="28"/>
      <c r="AP56" s="294"/>
      <c r="AQ56" s="294"/>
      <c r="AR56" s="294"/>
      <c r="AS56" s="294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314" t="s">
        <v>2475</v>
      </c>
      <c r="AM57" s="31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69" fitToWidth="2" pageOrder="overThenDown" orientation="landscape" r:id="rId1"/>
  <headerFooter>
    <oddFooter>&amp;C&amp;LFA2CF7C3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2021-01-25T11:49:13Z</cp:lastPrinted>
  <dcterms:created xsi:type="dcterms:W3CDTF">2012-07-26T14:50:59Z</dcterms:created>
  <dcterms:modified xsi:type="dcterms:W3CDTF">2021-01-25T12:39:02Z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FA2CF7C3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