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<sst xmlns="http://schemas.openxmlformats.org/spreadsheetml/2006/main" count="28" uniqueCount="27">
  <si>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</si>
  <si>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</si>
  <si>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</si>
  <si>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</si>
  <si>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</si>
  <si>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</si>
  <si>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</si>
  <si>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</si>
  <si>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</si>
  <si>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</si>
  <si>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</si>
  <si>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</si>
  <si>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</si>
  <si>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</si>
  <si>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</si>
  <si>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</si>
  <si>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</si>
  <si>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</si>
  <si>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</si>
  <si>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</si>
  <si>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</si>
  <si>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</si>
  <si>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</si>
  <si>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</si>
  <si>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</si>
  <si>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Іллінецького районного суду Вінницької області</t>
  </si>
  <si>
    <t>перше півріччя 2023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</si>
</sst>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440</v>
      </c>
      <c r="I11" s="14">
        <v>440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219</v>
      </c>
      <c r="I12" s="7">
        <v>219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867</v>
      </c>
      <c r="I13" s="14">
        <v>867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876</v>
      </c>
      <c r="I14" s="14">
        <v>876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434</v>
      </c>
      <c r="I15" s="14">
        <v>434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192</v>
      </c>
      <c r="I16" s="14">
        <v>192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5</v>
      </c>
      <c r="I17" s="14">
        <v>5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>
        <v>0</v>
      </c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>
        <v>0</v>
      </c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435.6666666666667</v>
      </c>
      <c r="I20" s="8">
        <f>IF(B1&lt;&gt;0,(I11+I13)/B1)</f>
        <v>435.6666666666667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2835</v>
      </c>
      <c r="I21" s="7">
        <v>2835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218</v>
      </c>
      <c r="I22" s="7">
        <v>218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4</v>
      </c>
      <c r="I23" s="7">
        <v>4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67.02371843917369</v>
      </c>
      <c r="I24" s="8">
        <f>IF((I11+I13)&lt;&gt;0,I14/(I11+I13)*100)</f>
        <v>67.02371843917369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292</v>
      </c>
      <c r="I25" s="8">
        <f>IF(B1&lt;&gt;0,I14/B1)</f>
        <v>292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0.5707762557077625</v>
      </c>
      <c r="I26" s="8">
        <f>IF(I14&lt;&gt;0,I17/I14*100)</f>
        <v>0.5707762557077625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13</v>
      </c>
      <c r="I27" s="7">
        <v>13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3214</v>
      </c>
      <c r="I28" s="7">
        <v>3214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>
        <v>1</v>
      </c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>
        <v>0</v>
      </c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&amp;LAF3BEFD1&amp;C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2023-08-18T07:57:53Z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діяльності_00131_2.2023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AF3BEFD1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