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3\Звіти 202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D56" i="3"/>
  <c r="E6" i="3"/>
  <c r="F6" i="3"/>
  <c r="J6" i="3"/>
  <c r="J56" i="3"/>
  <c r="K6" i="3"/>
  <c r="L6" i="3"/>
  <c r="L56" i="3"/>
  <c r="C21" i="3"/>
  <c r="C6" i="3"/>
  <c r="C56" i="3"/>
  <c r="D21" i="3"/>
  <c r="E21" i="3"/>
  <c r="F21" i="3"/>
  <c r="G21" i="3"/>
  <c r="G6" i="3"/>
  <c r="H21" i="3"/>
  <c r="H6" i="3"/>
  <c r="I21" i="3"/>
  <c r="I6" i="3"/>
  <c r="I56" i="3"/>
  <c r="J21" i="3"/>
  <c r="K21" i="3"/>
  <c r="L21" i="3"/>
  <c r="C28" i="3"/>
  <c r="D28" i="3"/>
  <c r="E28" i="3"/>
  <c r="F28" i="3"/>
  <c r="G28" i="3"/>
  <c r="H28" i="3"/>
  <c r="I28" i="3"/>
  <c r="J28" i="3"/>
  <c r="K28" i="3"/>
  <c r="L28" i="3"/>
  <c r="C39" i="3"/>
  <c r="D39" i="3"/>
  <c r="E39" i="3"/>
  <c r="F39" i="3"/>
  <c r="I39" i="3"/>
  <c r="J39" i="3"/>
  <c r="K39" i="3"/>
  <c r="L39" i="3"/>
  <c r="C40" i="3"/>
  <c r="D40" i="3"/>
  <c r="E40" i="3"/>
  <c r="F40" i="3"/>
  <c r="G40" i="3"/>
  <c r="G39" i="3"/>
  <c r="H40" i="3"/>
  <c r="H39" i="3"/>
  <c r="I40" i="3"/>
  <c r="J40" i="3"/>
  <c r="K40" i="3"/>
  <c r="L40" i="3"/>
  <c r="C50" i="3"/>
  <c r="D50" i="3"/>
  <c r="E50" i="3"/>
  <c r="F50" i="3"/>
  <c r="G50" i="3"/>
  <c r="H50" i="3"/>
  <c r="I50" i="3"/>
  <c r="J50" i="3"/>
  <c r="K50" i="3"/>
  <c r="L50" i="3"/>
  <c r="E56" i="3"/>
  <c r="F56" i="3"/>
  <c r="K56" i="3"/>
  <c r="H56" i="3"/>
  <c r="G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<sst xmlns="http://schemas.openxmlformats.org/spreadsheetml/2006/main" count="154" uniqueCount="128">
  <si>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</si>
  <si>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</si>
  <si>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</si>
  <si>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</si>
  <si>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</si>
  <si>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</si>
  <si>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</si>
  <si>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</si>
  <si>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</si>
  <si>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</si>
  <si>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</si>
  <si>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</si>
  <si>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</si>
  <si>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</si>
  <si>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</si>
  <si>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</si>
  <si>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</si>
  <si>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</si>
  <si>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</si>
  <si>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</si>
  <si>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</si>
  <si>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</si>
  <si>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</si>
  <si>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</si>
  <si>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</si>
  <si>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</si>
  <si>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</si>
  <si>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</si>
  <si>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</si>
  <si>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</si>
  <si>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</si>
  <si>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</si>
  <si>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</si>
  <si>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</si>
  <si>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</si>
  <si>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</si>
  <si>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</si>
  <si>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</si>
  <si>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</si>
  <si>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</si>
  <si>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</si>
  <si>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</si>
  <si>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</si>
  <si>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</si>
  <si>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</si>
  <si>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</si>
  <si>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</si>
  <si>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</si>
  <si>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</si>
  <si>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</si>
  <si>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</si>
  <si>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</si>
  <si>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</si>
  <si>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</si>
  <si>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</si>
  <si>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</si>
  <si>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</si>
  <si>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</si>
  <si>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</si>
  <si>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</si>
  <si>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</si>
  <si>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</si>
  <si>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</si>
  <si>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</si>
  <si>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</si>
  <si>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</si>
  <si>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</si>
  <si>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</si>
  <si>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</si>
  <si>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</si>
  <si>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</si>
  <si>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</si>
  <si>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</si>
  <si>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</si>
  <si>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</si>
  <si>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</si>
  <si>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</si>
  <si>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</si>
  <si>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</si>
  <si>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</si>
  <si>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</si>
  <si>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</si>
  <si>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</si>
  <si>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</si>
  <si>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</si>
  <si>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</si>
  <si>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</si>
  <si>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</si>
  <si>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</si>
  <si>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</si>
  <si>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</si>
  <si>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</si>
  <si>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</si>
  <si>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</si>
  <si>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</si>
  <si>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</si>
  <si>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</si>
  <si>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</si>
  <si>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</si>
  <si>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</si>
  <si>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</si>
  <si>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</si>
  <si>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</si>
  <si>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</si>
  <si>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</si>
  <si>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</si>
  <si>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</si>
  <si>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</si>
  <si>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</si>
  <si>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</si>
  <si>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</si>
  <si>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</si>
  <si>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</si>
  <si>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</si>
  <si>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</si>
  <si>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</si>
  <si>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</si>
  <si>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</si>
  <si>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</si>
  <si>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</si>
  <si>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</si>
  <si>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</si>
  <si>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</si>
  <si>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О.В. САМОФАЛ</t>
  </si>
  <si>
    <t>Л.В. БОЛОТОВА</t>
  </si>
  <si>
    <t>(04345) 2-14-38</t>
  </si>
  <si>
    <t>inbox@il.vn.court.gov.ua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</si>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</sst>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&amp;C&amp;L23729FA5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554</v>
      </c>
      <c r="D6" s="96">
        <f t="shared" si="0"/>
        <v>525547.65999999992</v>
      </c>
      <c r="E6" s="96">
        <f t="shared" si="0"/>
        <v>530</v>
      </c>
      <c r="F6" s="96">
        <f t="shared" si="0"/>
        <v>513921.51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24</v>
      </c>
      <c r="L6" s="96">
        <f t="shared" si="0"/>
        <v>17252</v>
      </c>
    </row>
    <row r="7" spans="1:12" ht="16.5" customHeight="1" x14ac:dyDescent="0.2">
      <c r="A7" s="87">
        <v>2</v>
      </c>
      <c r="B7" s="90" t="s">
        <v>74</v>
      </c>
      <c r="C7" s="97">
        <v>139</v>
      </c>
      <c r="D7" s="97">
        <v>275961.15999999997</v>
      </c>
      <c r="E7" s="97">
        <v>126</v>
      </c>
      <c r="F7" s="97">
        <v>266434.34999999998</v>
      </c>
      <c r="G7" s="97"/>
      <c r="H7" s="97"/>
      <c r="I7" s="97"/>
      <c r="J7" s="97"/>
      <c r="K7" s="97">
        <v>13</v>
      </c>
      <c r="L7" s="97">
        <v>11804</v>
      </c>
    </row>
    <row r="8" spans="1:12" ht="16.5" customHeight="1" x14ac:dyDescent="0.2">
      <c r="A8" s="87">
        <v>3</v>
      </c>
      <c r="B8" s="91" t="s">
        <v>75</v>
      </c>
      <c r="C8" s="97">
        <v>83</v>
      </c>
      <c r="D8" s="97">
        <v>207140.63</v>
      </c>
      <c r="E8" s="97">
        <v>83</v>
      </c>
      <c r="F8" s="97">
        <v>205964.63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56</v>
      </c>
      <c r="D9" s="97">
        <v>68820.53</v>
      </c>
      <c r="E9" s="97">
        <v>43</v>
      </c>
      <c r="F9" s="97">
        <v>60469.72</v>
      </c>
      <c r="G9" s="97"/>
      <c r="H9" s="97"/>
      <c r="I9" s="97"/>
      <c r="J9" s="97"/>
      <c r="K9" s="97">
        <v>13</v>
      </c>
      <c r="L9" s="97">
        <v>11804</v>
      </c>
    </row>
    <row r="10" spans="1:12" ht="19.5" customHeight="1" x14ac:dyDescent="0.2">
      <c r="A10" s="87">
        <v>5</v>
      </c>
      <c r="B10" s="90" t="s">
        <v>77</v>
      </c>
      <c r="C10" s="97">
        <v>102</v>
      </c>
      <c r="D10" s="97">
        <v>100788</v>
      </c>
      <c r="E10" s="97">
        <v>99</v>
      </c>
      <c r="F10" s="97">
        <v>103282.7</v>
      </c>
      <c r="G10" s="97"/>
      <c r="H10" s="97"/>
      <c r="I10" s="97"/>
      <c r="J10" s="97"/>
      <c r="K10" s="97">
        <v>3</v>
      </c>
      <c r="L10" s="97">
        <v>2724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13620</v>
      </c>
      <c r="E11" s="97">
        <v>6</v>
      </c>
      <c r="F11" s="97">
        <v>15890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96</v>
      </c>
      <c r="D12" s="97">
        <v>87168</v>
      </c>
      <c r="E12" s="97">
        <v>93</v>
      </c>
      <c r="F12" s="97">
        <v>87392.7</v>
      </c>
      <c r="G12" s="97"/>
      <c r="H12" s="97"/>
      <c r="I12" s="97"/>
      <c r="J12" s="97"/>
      <c r="K12" s="97">
        <v>3</v>
      </c>
      <c r="L12" s="97">
        <v>2724</v>
      </c>
    </row>
    <row r="13" spans="1:12" ht="15" customHeight="1" x14ac:dyDescent="0.2">
      <c r="A13" s="87">
        <v>8</v>
      </c>
      <c r="B13" s="90" t="s">
        <v>18</v>
      </c>
      <c r="C13" s="97">
        <v>92</v>
      </c>
      <c r="D13" s="97">
        <v>83536</v>
      </c>
      <c r="E13" s="97">
        <v>91</v>
      </c>
      <c r="F13" s="97">
        <v>82292.2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67</v>
      </c>
      <c r="D15" s="97">
        <v>31099</v>
      </c>
      <c r="E15" s="97">
        <v>66</v>
      </c>
      <c r="F15" s="97">
        <v>29498.26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63.06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66</v>
      </c>
      <c r="D17" s="97">
        <v>29964</v>
      </c>
      <c r="E17" s="97">
        <v>65</v>
      </c>
      <c r="F17" s="97">
        <v>29435.200000000001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147</v>
      </c>
      <c r="D18" s="97">
        <v>33369</v>
      </c>
      <c r="E18" s="97">
        <v>141</v>
      </c>
      <c r="F18" s="97">
        <v>31582.5</v>
      </c>
      <c r="G18" s="97"/>
      <c r="H18" s="97"/>
      <c r="I18" s="97"/>
      <c r="J18" s="97"/>
      <c r="K18" s="97">
        <v>6</v>
      </c>
      <c r="L18" s="97">
        <v>1362</v>
      </c>
    </row>
    <row r="19" spans="1:12" ht="21" customHeight="1" x14ac:dyDescent="0.2">
      <c r="A19" s="87">
        <v>14</v>
      </c>
      <c r="B19" s="99" t="s">
        <v>105</v>
      </c>
      <c r="C19" s="97">
        <v>7</v>
      </c>
      <c r="D19" s="97">
        <v>794.5</v>
      </c>
      <c r="E19" s="97">
        <v>7</v>
      </c>
      <c r="F19" s="97">
        <v>831.5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9080</v>
      </c>
      <c r="E39" s="96">
        <f t="shared" si="3"/>
        <v>10</v>
      </c>
      <c r="F39" s="96">
        <f t="shared" si="3"/>
        <v>5902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9080</v>
      </c>
      <c r="E40" s="97">
        <f t="shared" si="4"/>
        <v>10</v>
      </c>
      <c r="F40" s="97">
        <f t="shared" si="4"/>
        <v>5902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10</v>
      </c>
      <c r="D44" s="97">
        <v>9080</v>
      </c>
      <c r="E44" s="97">
        <v>10</v>
      </c>
      <c r="F44" s="97">
        <v>5902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10</v>
      </c>
      <c r="D46" s="97">
        <v>9080</v>
      </c>
      <c r="E46" s="97">
        <v>10</v>
      </c>
      <c r="F46" s="97">
        <v>5902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331</v>
      </c>
      <c r="D55" s="96">
        <v>150274</v>
      </c>
      <c r="E55" s="96">
        <v>105</v>
      </c>
      <c r="F55" s="96">
        <v>47670</v>
      </c>
      <c r="G55" s="96"/>
      <c r="H55" s="96"/>
      <c r="I55" s="96">
        <v>331</v>
      </c>
      <c r="J55" s="96">
        <v>150274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895</v>
      </c>
      <c r="D56" s="96">
        <f t="shared" si="6"/>
        <v>684901.65999999992</v>
      </c>
      <c r="E56" s="96">
        <f t="shared" si="6"/>
        <v>645</v>
      </c>
      <c r="F56" s="96">
        <f t="shared" si="6"/>
        <v>567493.51</v>
      </c>
      <c r="G56" s="96">
        <f t="shared" si="6"/>
        <v>0</v>
      </c>
      <c r="H56" s="96">
        <f t="shared" si="6"/>
        <v>0</v>
      </c>
      <c r="I56" s="96">
        <f t="shared" si="6"/>
        <v>331</v>
      </c>
      <c r="J56" s="96">
        <f t="shared" si="6"/>
        <v>150274</v>
      </c>
      <c r="K56" s="96">
        <f t="shared" si="6"/>
        <v>24</v>
      </c>
      <c r="L56" s="96">
        <f t="shared" si="6"/>
        <v>17252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Іллінецький районний суд Вінницької області,_x000D_
 Початок періоду: 01.01.2021, Кінець періоду: 31.12.2021&amp;L23729FA5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24</v>
      </c>
      <c r="F4" s="93">
        <f>SUM(F5:F25)</f>
        <v>17252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1816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19</v>
      </c>
      <c r="F7" s="95">
        <v>13166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</v>
      </c>
      <c r="F13" s="95">
        <v>1816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Іллінецький районний суд Вінницької області,_x000D_
 Початок періоду: 01.01.2021, Кінець періоду: 31.12.2021&amp;L23729FA5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2022-02-01T13:21:46Z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23729FA5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